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ituatie lei" sheetId="1" r:id="rId1"/>
    <sheet name="Situatie valuta" sheetId="2" r:id="rId2"/>
    <sheet name="Date" sheetId="3" r:id="rId3"/>
    <sheet name="DocUti" sheetId="4" r:id="rId4"/>
  </sheets>
  <definedNames>
    <definedName name="_xlnm.Print_Titles" localSheetId="0">'Situatie lei'!$1:$5</definedName>
    <definedName name="_xlnm.Print_Titles" localSheetId="1">'Situatie valuta'!$1:$5</definedName>
    <definedName name="manual_de_utilizare_1" localSheetId="3">'DocUti'!$A$1:$A$67</definedName>
  </definedNames>
  <calcPr fullCalcOnLoad="1"/>
</workbook>
</file>

<file path=xl/sharedStrings.xml><?xml version="1.0" encoding="utf-8"?>
<sst xmlns="http://schemas.openxmlformats.org/spreadsheetml/2006/main" count="409" uniqueCount="205">
  <si>
    <t>Data
scadenta</t>
  </si>
  <si>
    <t>Foile "Situatie valuta"</t>
  </si>
  <si>
    <t>Data
facturii</t>
  </si>
  <si>
    <t>Data
scadentei</t>
  </si>
  <si>
    <t>Numar
factura</t>
  </si>
  <si>
    <t>Denumire
partener</t>
  </si>
  <si>
    <t>Cod
partener</t>
  </si>
  <si>
    <t>Moneda</t>
  </si>
  <si>
    <t>Valoare
factura
(valuta)</t>
  </si>
  <si>
    <t>Valoare
scadenta
(valuta)</t>
  </si>
  <si>
    <t>Valoare
factura
(lei)</t>
  </si>
  <si>
    <t>Valoare
scadenta
(lei)</t>
  </si>
  <si>
    <t>Zile
intarziere</t>
  </si>
  <si>
    <t>Valoare
factura</t>
  </si>
  <si>
    <t>Valoare
scadenta</t>
  </si>
  <si>
    <t>Partener</t>
  </si>
  <si>
    <t>Descriere</t>
  </si>
  <si>
    <t>Functionare</t>
  </si>
  <si>
    <t>Date</t>
  </si>
  <si>
    <t>- datele pentru prelucrare</t>
  </si>
  <si>
    <t>DocUti</t>
  </si>
  <si>
    <t>Foaia "Date"</t>
  </si>
  <si>
    <t>Coloanele au urmatoarea semnificatie:</t>
  </si>
  <si>
    <t>Utilizare</t>
  </si>
  <si>
    <t>Reguli</t>
  </si>
  <si>
    <t>Situatie lei</t>
  </si>
  <si>
    <t>Situatie valuta</t>
  </si>
  <si>
    <t>Foaia "Situatie lei"</t>
  </si>
  <si>
    <t>- cod partener</t>
  </si>
  <si>
    <t>- denumire partener</t>
  </si>
  <si>
    <t>- data facturii</t>
  </si>
  <si>
    <t>- data scadenta a facturii</t>
  </si>
  <si>
    <t>- numarul facturii</t>
  </si>
  <si>
    <t>- seria facturii</t>
  </si>
  <si>
    <t>- valoarea facturii in valuta; are sens numai daca factura a fost emisa in valuta</t>
  </si>
  <si>
    <t>Facturi neplatite</t>
  </si>
  <si>
    <t>- situatia datoriilor in lei</t>
  </si>
  <si>
    <t>- situatia datoriilor in valuta</t>
  </si>
  <si>
    <t>Manual de utilizare pentru "Generator de situatii a facturilor neplatite"</t>
  </si>
  <si>
    <t>Numar
receptie</t>
  </si>
  <si>
    <t>Valoare
neplatita</t>
  </si>
  <si>
    <t>Valoare
neplatita
(valuta)</t>
  </si>
  <si>
    <t>Valoare
neplatita
(lei)</t>
  </si>
  <si>
    <t>Aceasta foaie contine datele incarcate din hMARFA.</t>
  </si>
  <si>
    <t>- moneda in care a fost emisa factura; daca a fost emisa in lei, atunci contine spatii.</t>
  </si>
  <si>
    <t>- valoarea scadenta a facturii in valuta la data extragerii. Este egala cu Valoare neplatita, daca Zile intarziere&gt;0.</t>
  </si>
  <si>
    <t>- valoarea neplatita a facturii in lei la data extragerii din hMARFA</t>
  </si>
  <si>
    <t>- valoarea neplatita a facturii in valuta la data extragerii din hMARFA</t>
  </si>
  <si>
    <t>- valoarea scadenta a facturii in lei la data extragerii. Este egala cu Valoare neplatita, daca Zile intarziere&gt;0.</t>
  </si>
  <si>
    <t>La activare sunt afisate subtotalurile pe parteneri. Situatia detailata pe facturi pentru toti partenerii se poate obtine selectand nivelul 3, iar facturile pentru un anumit partener</t>
  </si>
  <si>
    <t>se pot afisa facand click pe semnul + din dreptul subtotului respectiv.</t>
  </si>
  <si>
    <t>Daca situatia contine mai multe monede, Grand total nu are sens.</t>
  </si>
  <si>
    <t>Acest pachet Excel a fost proiectat pentru generarea unui raport al facturilor neplatite in lei sau in valuta.</t>
  </si>
  <si>
    <t>Programul contine urmatoarele foi de lucru (sheet-uri ):</t>
  </si>
  <si>
    <t>- documentatie utilizator (acest sheet )</t>
  </si>
  <si>
    <t xml:space="preserve">Aceasta foaie de lucru prezinta o situatie a facturilor primite in lei si neplatite pana la data de referinta. </t>
  </si>
  <si>
    <t>Ea preia din sheet-ul Date numai acele facturi, care au moneda in lei. Daca data unei facturi este mai mare decat</t>
  </si>
  <si>
    <t xml:space="preserve">data scadentei, atunci valoarea de platit si data scadentei va aparea cu culoarea rosie. Deasemenea apare </t>
  </si>
  <si>
    <t>posibilitatea unei mai bune vizualizari a situatiei acestora.</t>
  </si>
  <si>
    <t xml:space="preserve">   </t>
  </si>
  <si>
    <t xml:space="preserve">poate obtine selectand nivelul 3, iar facturile pentru un anumit partener se pot afisa facand click pe semnul </t>
  </si>
  <si>
    <t xml:space="preserve">Foaia se poate imprima din Excel, programul fiind pregatit pentru o  listare adecvata. </t>
  </si>
  <si>
    <t>si numarul de zile de intarziere. Aceasta foaie prezinta toti partenerii intr-un subtotal, astfel existand</t>
  </si>
  <si>
    <t xml:space="preserve">La activare sunt afisate subtotalurile pe parteneri. Situatia detaliata pe facturi pentru toti partenerii se </t>
  </si>
  <si>
    <t>+ din dreptul subtotalului respectiv.</t>
  </si>
  <si>
    <t xml:space="preserve">Aceasta foaie prezinta o situatie a facturilor primite in valuta si neplatite pana la data </t>
  </si>
  <si>
    <t xml:space="preserve">de referinta. Acest sheet preia din sheet-ul Date numai acele facturi, care au moneda </t>
  </si>
  <si>
    <t xml:space="preserve">in valuta. Daca data unei facturi este mai mare decat data scadentei, atunci valoarea de incasat </t>
  </si>
  <si>
    <t xml:space="preserve">si data scadentei va aparea cu culoarea rosie. Deasemenea apare si numarul de zile de intarziere. </t>
  </si>
  <si>
    <t xml:space="preserve">Aceasta foaie prezinta toti partenerii intr-un subtotal, astfel existand posibilitatea unei mai </t>
  </si>
  <si>
    <t>bune vizualizari a situatiei acestora.</t>
  </si>
  <si>
    <t xml:space="preserve">La activare sunt afisate subtotalurile pe parteneri. Situatia detaliata pe facturi pentru toti </t>
  </si>
  <si>
    <t>partenerii se poate obtine selectand nivelul 3, iar facturile pentru un anumit partener</t>
  </si>
  <si>
    <t>se pot afisa facand click pe semnul + din dreptul subtotalului respectiv.</t>
  </si>
  <si>
    <t>Foaia se poate imprima din Excel, programul fiind pregatit pentru a listare adecvata.</t>
  </si>
  <si>
    <t>- valoarea facturii in lei; daca factura a fost emisa in valuta, atunci acest camp are o valoare calculata</t>
  </si>
  <si>
    <t xml:space="preserve">  in functie de cursul de schimb</t>
  </si>
  <si>
    <t xml:space="preserve">- numarul de zile de intarziere pentru factura; daca data facturii este mai mica sau egala cu data scadentei, </t>
  </si>
  <si>
    <t xml:space="preserve">  atunci aceasta valoare este 0</t>
  </si>
  <si>
    <t>Aceste modificari nu vor fi suprascrise la urmatoarea extragere de date.</t>
  </si>
  <si>
    <t xml:space="preserve">Un rand este considerat valid (este luat in considerare de program), daca celula din coloana "Cod Partener" este completata. </t>
  </si>
  <si>
    <t>Programul parcurge randurile pana cand va gasi o celula din aceasta coloana vida, iar dupa o astfel de valoare, toate randurile vor fi ignorate.</t>
  </si>
  <si>
    <t>Pachetul odata setat, nu mai are nevoie de nici o interventie, doar daca utilizatorul doreste sa modifice capul listelor din sheet-urile situatie ( culoare, font etc ).</t>
  </si>
  <si>
    <t xml:space="preserve">0005   </t>
  </si>
  <si>
    <t xml:space="preserve">INVEST SRL                    </t>
  </si>
  <si>
    <t xml:space="preserve">F445566             </t>
  </si>
  <si>
    <t>M90012</t>
  </si>
  <si>
    <t xml:space="preserve">0009   </t>
  </si>
  <si>
    <t xml:space="preserve">INTERNATIONAL SA              </t>
  </si>
  <si>
    <t xml:space="preserve">F4567               </t>
  </si>
  <si>
    <t>M90002</t>
  </si>
  <si>
    <t xml:space="preserve">0014   </t>
  </si>
  <si>
    <t xml:space="preserve">AUSTRALIAN TRADER             </t>
  </si>
  <si>
    <t xml:space="preserve">F4444 INVOICE       </t>
  </si>
  <si>
    <t>M90003</t>
  </si>
  <si>
    <t>USD</t>
  </si>
  <si>
    <t xml:space="preserve">0002   </t>
  </si>
  <si>
    <t xml:space="preserve">TABCOM SRL                    </t>
  </si>
  <si>
    <t xml:space="preserve">DVI 125             </t>
  </si>
  <si>
    <t xml:space="preserve">F3434 INVOICE       </t>
  </si>
  <si>
    <t>M90004</t>
  </si>
  <si>
    <t xml:space="preserve">F456654             </t>
  </si>
  <si>
    <t>M90006</t>
  </si>
  <si>
    <t xml:space="preserve">0008   </t>
  </si>
  <si>
    <t xml:space="preserve">EXTAZ-SEE SA                  </t>
  </si>
  <si>
    <t xml:space="preserve">F677600             </t>
  </si>
  <si>
    <t>M90007</t>
  </si>
  <si>
    <t xml:space="preserve">0006   </t>
  </si>
  <si>
    <t xml:space="preserve">TOURIST SA                    </t>
  </si>
  <si>
    <t xml:space="preserve">F80                 </t>
  </si>
  <si>
    <t>X90004</t>
  </si>
  <si>
    <t xml:space="preserve">0003   </t>
  </si>
  <si>
    <t xml:space="preserve">CALCUL                        </t>
  </si>
  <si>
    <t xml:space="preserve">F123123             </t>
  </si>
  <si>
    <t>M90009</t>
  </si>
  <si>
    <t xml:space="preserve">0013   </t>
  </si>
  <si>
    <t xml:space="preserve">BELLA ROMA                    </t>
  </si>
  <si>
    <t xml:space="preserve">F900900             </t>
  </si>
  <si>
    <t>M90010</t>
  </si>
  <si>
    <t>EUR</t>
  </si>
  <si>
    <t xml:space="preserve">F323232             </t>
  </si>
  <si>
    <t>M90011</t>
  </si>
  <si>
    <t xml:space="preserve">0007   </t>
  </si>
  <si>
    <t xml:space="preserve">COPYCALC SRL                  </t>
  </si>
  <si>
    <t xml:space="preserve">F889900             </t>
  </si>
  <si>
    <t>X90005</t>
  </si>
  <si>
    <t xml:space="preserve">0010   </t>
  </si>
  <si>
    <t xml:space="preserve">COMTOUR RA                    </t>
  </si>
  <si>
    <t xml:space="preserve">F345678             </t>
  </si>
  <si>
    <t>MA9002</t>
  </si>
  <si>
    <t xml:space="preserve">0001   </t>
  </si>
  <si>
    <t xml:space="preserve">CONCORDIA SRL                 </t>
  </si>
  <si>
    <t xml:space="preserve">F111111             </t>
  </si>
  <si>
    <t>M90013</t>
  </si>
  <si>
    <t xml:space="preserve">B111                </t>
  </si>
  <si>
    <t>X90006</t>
  </si>
  <si>
    <t>X90007</t>
  </si>
  <si>
    <t xml:space="preserve">F222222             </t>
  </si>
  <si>
    <t>M90014</t>
  </si>
  <si>
    <t xml:space="preserve">B222                </t>
  </si>
  <si>
    <t>X90008</t>
  </si>
  <si>
    <t>X90009</t>
  </si>
  <si>
    <t xml:space="preserve">F333333             </t>
  </si>
  <si>
    <t>M90015</t>
  </si>
  <si>
    <t xml:space="preserve">DVI                 </t>
  </si>
  <si>
    <t>M90017</t>
  </si>
  <si>
    <t xml:space="preserve">F33                 </t>
  </si>
  <si>
    <t xml:space="preserve">FF1                 </t>
  </si>
  <si>
    <t>M90018</t>
  </si>
  <si>
    <t xml:space="preserve">FF33                </t>
  </si>
  <si>
    <t xml:space="preserve">F333333/1           </t>
  </si>
  <si>
    <t>X90010</t>
  </si>
  <si>
    <t xml:space="preserve">F333333/2           </t>
  </si>
  <si>
    <t>X90011</t>
  </si>
  <si>
    <t>X90012</t>
  </si>
  <si>
    <t xml:space="preserve">FUE 111112          </t>
  </si>
  <si>
    <t>X90013</t>
  </si>
  <si>
    <t xml:space="preserve">F111113             </t>
  </si>
  <si>
    <t>X90014</t>
  </si>
  <si>
    <t xml:space="preserve">DVI 123             </t>
  </si>
  <si>
    <t xml:space="preserve">F111114             </t>
  </si>
  <si>
    <t>X90015</t>
  </si>
  <si>
    <t xml:space="preserve">0012   </t>
  </si>
  <si>
    <t xml:space="preserve">ABC LTD.                      </t>
  </si>
  <si>
    <t xml:space="preserve">F111115             </t>
  </si>
  <si>
    <t>X90016</t>
  </si>
  <si>
    <t xml:space="preserve">F111116             </t>
  </si>
  <si>
    <t>X90017</t>
  </si>
  <si>
    <t xml:space="preserve">0015   </t>
  </si>
  <si>
    <t xml:space="preserve">ABC SRL                       </t>
  </si>
  <si>
    <t xml:space="preserve">DVI 116             </t>
  </si>
  <si>
    <t>HAMOR Soft - demonstratie Sfantu Gheorghe, CIF:RO547548</t>
  </si>
  <si>
    <t>Extras la: 31/12/2009 17:22</t>
  </si>
  <si>
    <t>31/12/2009</t>
  </si>
  <si>
    <t>Facturi in lei neplatite la data 31/12/2009</t>
  </si>
  <si>
    <t>Facturi in valuta neplatite la data 31/12/2009</t>
  </si>
  <si>
    <t xml:space="preserve">INVEST SRL                     - 0005   </t>
  </si>
  <si>
    <t xml:space="preserve">INTERNATIONAL SA               - 0009   </t>
  </si>
  <si>
    <t>AUSTRALIAN TRADER              - 0014    (USD)</t>
  </si>
  <si>
    <t xml:space="preserve">TABCOM SRL                     - 0002   </t>
  </si>
  <si>
    <t xml:space="preserve">EXTAZ-SEE SA                   - 0008   </t>
  </si>
  <si>
    <t xml:space="preserve">TOURIST SA                     - 0006   </t>
  </si>
  <si>
    <t xml:space="preserve">CALCUL                         - 0003   </t>
  </si>
  <si>
    <t>BELLA ROMA                     - 0013    (EUR)</t>
  </si>
  <si>
    <t xml:space="preserve">COPYCALC SRL                   - 0007   </t>
  </si>
  <si>
    <t xml:space="preserve">COMTOUR RA                     - 0010   </t>
  </si>
  <si>
    <t xml:space="preserve">CONCORDIA SRL                  - 0001   </t>
  </si>
  <si>
    <t>AUSTRALIAN TRADER              - 0014    (EUR)</t>
  </si>
  <si>
    <t>ABC LTD.                       - 0012    (EUR)</t>
  </si>
  <si>
    <t xml:space="preserve">ABC SRL                        - 0015   </t>
  </si>
  <si>
    <t>TOURIST SA                     - 0006    Total</t>
  </si>
  <si>
    <t>TABCOM SRL                     - 0002    Total</t>
  </si>
  <si>
    <t>INVEST SRL                     - 0005    Total</t>
  </si>
  <si>
    <t>INTERNATIONAL SA               - 0009    Total</t>
  </si>
  <si>
    <t>EXTAZ-SEE SA                   - 0008    Total</t>
  </si>
  <si>
    <t>COPYCALC SRL                   - 0007    Total</t>
  </si>
  <si>
    <t>CONCORDIA SRL                  - 0001    Total</t>
  </si>
  <si>
    <t>COMTOUR RA                     - 0010    Total</t>
  </si>
  <si>
    <t>CALCUL                         - 0003    Total</t>
  </si>
  <si>
    <t>ABC SRL                        - 0015    Total</t>
  </si>
  <si>
    <t>Total general</t>
  </si>
  <si>
    <t>BELLA ROMA                     - 0013    (EUR) Total</t>
  </si>
  <si>
    <t>AUSTRALIAN TRADER              - 0014    (USD) Total</t>
  </si>
  <si>
    <t>AUSTRALIAN TRADER              - 0014    (EUR) Total</t>
  </si>
  <si>
    <t>ABC LTD.                       - 0012    (EUR) Total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</si>
</sst>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46">
    <font>
      <sz val="10"/>
      <name val="Arial"/>
      <family val="0"/>
    </font>
    <font>
      <sz val="8"/>
      <name val="Arial"/>
      <family val="0"/>
    </font>
    <font>
      <sz val="20"/>
      <name val="Arial"/>
      <family val="2"/>
    </font>
    <font>
      <sz val="12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1"/>
      </right>
      <top style="thin"/>
      <bottom style="thin"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11" xfId="0" applyNumberFormat="1" applyBorder="1" applyAlignment="1">
      <alignment horizontal="center"/>
    </xf>
    <xf numFmtId="14" fontId="0" fillId="0" borderId="0" xfId="0" applyNumberFormat="1" applyAlignment="1">
      <alignment horizontal="left"/>
    </xf>
    <xf numFmtId="0" fontId="27" fillId="35" borderId="12" xfId="0" applyFont="1" applyFill="1" applyBorder="1" applyAlignment="1">
      <alignment/>
    </xf>
    <xf numFmtId="14" fontId="0" fillId="35" borderId="0" xfId="0" applyNumberFormat="1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4" fontId="0" fillId="35" borderId="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4" fillId="35" borderId="12" xfId="0" applyFont="1" applyFill="1" applyBorder="1" applyAlignment="1">
      <alignment/>
    </xf>
    <xf numFmtId="14" fontId="45" fillId="35" borderId="0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14" fontId="0" fillId="35" borderId="15" xfId="0" applyNumberFormat="1" applyFill="1" applyBorder="1" applyAlignment="1">
      <alignment horizontal="center"/>
    </xf>
    <xf numFmtId="49" fontId="0" fillId="35" borderId="15" xfId="0" applyNumberFormat="1" applyFill="1" applyBorder="1" applyAlignment="1">
      <alignment horizontal="center"/>
    </xf>
    <xf numFmtId="4" fontId="0" fillId="35" borderId="15" xfId="0" applyNumberFormat="1" applyFill="1" applyBorder="1" applyAlignment="1">
      <alignment/>
    </xf>
    <xf numFmtId="3" fontId="0" fillId="35" borderId="16" xfId="0" applyNumberFormat="1" applyFill="1" applyBorder="1" applyAlignment="1">
      <alignment/>
    </xf>
    <xf numFmtId="0" fontId="27" fillId="35" borderId="17" xfId="0" applyFont="1" applyFill="1" applyBorder="1" applyAlignment="1">
      <alignment/>
    </xf>
    <xf numFmtId="14" fontId="0" fillId="35" borderId="18" xfId="0" applyNumberFormat="1" applyFill="1" applyBorder="1" applyAlignment="1">
      <alignment horizontal="center"/>
    </xf>
    <xf numFmtId="49" fontId="0" fillId="35" borderId="18" xfId="0" applyNumberFormat="1" applyFill="1" applyBorder="1" applyAlignment="1">
      <alignment horizontal="center"/>
    </xf>
    <xf numFmtId="4" fontId="0" fillId="35" borderId="18" xfId="0" applyNumberFormat="1" applyFill="1" applyBorder="1" applyAlignment="1">
      <alignment/>
    </xf>
    <xf numFmtId="3" fontId="0" fillId="35" borderId="19" xfId="0" applyNumberFormat="1" applyFill="1" applyBorder="1" applyAlignment="1">
      <alignment/>
    </xf>
    <xf numFmtId="0" fontId="4" fillId="36" borderId="12" xfId="0" applyFont="1" applyFill="1" applyBorder="1" applyAlignment="1">
      <alignment/>
    </xf>
    <xf numFmtId="14" fontId="0" fillId="36" borderId="0" xfId="0" applyNumberFormat="1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3" fontId="0" fillId="36" borderId="13" xfId="0" applyNumberFormat="1" applyFill="1" applyBorder="1" applyAlignment="1">
      <alignment/>
    </xf>
    <xf numFmtId="14" fontId="45" fillId="35" borderId="18" xfId="0" applyNumberFormat="1" applyFont="1" applyFill="1" applyBorder="1" applyAlignment="1">
      <alignment horizontal="center"/>
    </xf>
    <xf numFmtId="14" fontId="45" fillId="36" borderId="0" xfId="0" applyNumberFormat="1" applyFont="1" applyFill="1" applyBorder="1" applyAlignment="1">
      <alignment horizontal="center"/>
    </xf>
    <xf numFmtId="14" fontId="0" fillId="35" borderId="18" xfId="0" applyNumberFormat="1" applyFont="1" applyFill="1" applyBorder="1" applyAlignment="1">
      <alignment horizontal="center"/>
    </xf>
    <xf numFmtId="49" fontId="0" fillId="35" borderId="18" xfId="0" applyNumberFormat="1" applyFont="1" applyFill="1" applyBorder="1" applyAlignment="1">
      <alignment horizontal="center"/>
    </xf>
    <xf numFmtId="4" fontId="0" fillId="35" borderId="18" xfId="0" applyNumberFormat="1" applyFont="1" applyFill="1" applyBorder="1" applyAlignment="1">
      <alignment/>
    </xf>
    <xf numFmtId="3" fontId="0" fillId="35" borderId="19" xfId="0" applyNumberFormat="1" applyFont="1" applyFill="1" applyBorder="1" applyAlignment="1">
      <alignment/>
    </xf>
    <xf numFmtId="14" fontId="0" fillId="36" borderId="0" xfId="0" applyNumberFormat="1" applyFont="1" applyFill="1" applyBorder="1" applyAlignment="1">
      <alignment horizontal="center"/>
    </xf>
    <xf numFmtId="49" fontId="0" fillId="36" borderId="0" xfId="0" applyNumberFormat="1" applyFont="1" applyFill="1" applyBorder="1" applyAlignment="1">
      <alignment horizontal="center"/>
    </xf>
    <xf numFmtId="4" fontId="0" fillId="36" borderId="0" xfId="0" applyNumberFormat="1" applyFont="1" applyFill="1" applyBorder="1" applyAlignment="1">
      <alignment/>
    </xf>
    <xf numFmtId="3" fontId="0" fillId="36" borderId="13" xfId="0" applyNumberFormat="1" applyFont="1" applyFill="1" applyBorder="1" applyAlignment="1">
      <alignment/>
    </xf>
    <xf numFmtId="14" fontId="27" fillId="35" borderId="17" xfId="0" applyNumberFormat="1" applyFont="1" applyFill="1" applyBorder="1" applyAlignment="1">
      <alignment/>
    </xf>
    <xf numFmtId="0" fontId="4" fillId="36" borderId="14" xfId="0" applyFont="1" applyFill="1" applyBorder="1" applyAlignment="1">
      <alignment/>
    </xf>
    <xf numFmtId="14" fontId="0" fillId="36" borderId="15" xfId="0" applyNumberFormat="1" applyFill="1" applyBorder="1" applyAlignment="1">
      <alignment horizontal="center"/>
    </xf>
    <xf numFmtId="14" fontId="45" fillId="36" borderId="15" xfId="0" applyNumberFormat="1" applyFont="1" applyFill="1" applyBorder="1" applyAlignment="1">
      <alignment horizontal="center"/>
    </xf>
    <xf numFmtId="49" fontId="0" fillId="36" borderId="15" xfId="0" applyNumberFormat="1" applyFill="1" applyBorder="1" applyAlignment="1">
      <alignment horizontal="center"/>
    </xf>
    <xf numFmtId="4" fontId="0" fillId="36" borderId="15" xfId="0" applyNumberFormat="1" applyFill="1" applyBorder="1" applyAlignment="1">
      <alignment/>
    </xf>
    <xf numFmtId="3" fontId="0" fillId="36" borderId="16" xfId="0" applyNumberFormat="1" applyFill="1" applyBorder="1" applyAlignment="1">
      <alignment/>
    </xf>
    <xf numFmtId="0" fontId="27" fillId="35" borderId="20" xfId="0" applyFont="1" applyFill="1" applyBorder="1" applyAlignment="1">
      <alignment/>
    </xf>
    <xf numFmtId="14" fontId="0" fillId="35" borderId="21" xfId="0" applyNumberFormat="1" applyFill="1" applyBorder="1" applyAlignment="1">
      <alignment horizontal="center"/>
    </xf>
    <xf numFmtId="49" fontId="0" fillId="35" borderId="21" xfId="0" applyNumberFormat="1" applyFill="1" applyBorder="1" applyAlignment="1">
      <alignment horizontal="center"/>
    </xf>
    <xf numFmtId="4" fontId="0" fillId="35" borderId="21" xfId="0" applyNumberFormat="1" applyFill="1" applyBorder="1" applyAlignment="1">
      <alignment/>
    </xf>
    <xf numFmtId="3" fontId="0" fillId="35" borderId="22" xfId="0" applyNumberFormat="1" applyFill="1" applyBorder="1" applyAlignment="1">
      <alignment/>
    </xf>
    <xf numFmtId="49" fontId="27" fillId="35" borderId="1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outlinePr summaryBelow="0"/>
    <pageSetUpPr fitToPage="1"/>
  </sheetPr>
  <dimension ref="A1:J4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I1"/>
    </sheetView>
  </sheetViews>
  <sheetFormatPr defaultColWidth="9.140625" defaultRowHeight="12.75" outlineLevelRow="2"/>
  <cols>
    <col min="1" max="1" width="55.140625" style="10" bestFit="1" customWidth="1"/>
    <col min="2" max="2" width="10.140625" style="5" bestFit="1" customWidth="1"/>
    <col min="3" max="3" width="10.421875" style="5" bestFit="1" customWidth="1"/>
    <col min="4" max="4" width="16.140625" style="4" bestFit="1" customWidth="1"/>
    <col min="5" max="5" width="9.421875" style="4" bestFit="1" customWidth="1"/>
    <col min="6" max="7" width="10.140625" style="11" bestFit="1" customWidth="1"/>
    <col min="8" max="8" width="10.421875" style="11" bestFit="1" customWidth="1"/>
    <col min="9" max="9" width="10.421875" style="6" bestFit="1" customWidth="1"/>
    <col min="10" max="10" width="12.140625" style="6" customWidth="1"/>
  </cols>
  <sheetData>
    <row r="1" spans="1:9" ht="12.75">
      <c r="A1" s="32" t="str">
        <f>Date!A1</f>
        <v>HAMOR Soft - demonstratie Sfantu Gheorghe, CIF:RO547548</v>
      </c>
      <c r="B1" s="32"/>
      <c r="C1" s="32"/>
      <c r="D1" s="32"/>
      <c r="E1" s="32"/>
      <c r="F1" s="32"/>
      <c r="G1" s="32"/>
      <c r="H1" s="32"/>
      <c r="I1" s="32"/>
    </row>
    <row r="2" spans="1:10" ht="12.75">
      <c r="A2" s="33"/>
      <c r="B2" s="33"/>
      <c r="C2" s="33"/>
      <c r="D2" s="33"/>
      <c r="E2" s="33"/>
      <c r="F2" s="33"/>
      <c r="G2" s="33"/>
      <c r="H2" s="33"/>
      <c r="I2" s="33"/>
      <c r="J2" s="13"/>
    </row>
    <row r="3" spans="1:10" ht="25.5">
      <c r="A3" s="31" t="s">
        <v>174</v>
      </c>
      <c r="B3" s="31"/>
      <c r="C3" s="31"/>
      <c r="D3" s="31"/>
      <c r="E3" s="31"/>
      <c r="F3" s="31"/>
      <c r="G3" s="31"/>
      <c r="H3" s="31"/>
      <c r="I3" s="31"/>
      <c r="J3" s="23"/>
    </row>
    <row r="4" spans="1:9" ht="30" customHeight="1">
      <c r="A4" s="34"/>
      <c r="B4" s="34"/>
      <c r="C4" s="34"/>
      <c r="D4" s="34"/>
      <c r="E4" s="34"/>
      <c r="F4" s="34"/>
      <c r="G4" s="34"/>
      <c r="H4" s="34"/>
      <c r="I4" s="34"/>
    </row>
    <row r="5" spans="1:10" s="24" customFormat="1" ht="35.25" customHeight="1" thickBot="1">
      <c r="A5" s="8" t="s">
        <v>15</v>
      </c>
      <c r="B5" s="8" t="s">
        <v>2</v>
      </c>
      <c r="C5" s="8" t="s">
        <v>0</v>
      </c>
      <c r="D5" s="7" t="s">
        <v>4</v>
      </c>
      <c r="E5" s="7" t="s">
        <v>39</v>
      </c>
      <c r="F5" s="12" t="s">
        <v>13</v>
      </c>
      <c r="G5" s="12" t="s">
        <v>40</v>
      </c>
      <c r="H5" s="12" t="s">
        <v>14</v>
      </c>
      <c r="I5" s="9" t="s">
        <v>12</v>
      </c>
      <c r="J5" s="26"/>
    </row>
    <row r="6" spans="1:9" ht="14.25" thickTop="1">
      <c r="A6" s="79" t="s">
        <v>200</v>
      </c>
      <c r="B6" s="80"/>
      <c r="C6" s="80"/>
      <c r="D6" s="81"/>
      <c r="E6" s="81"/>
      <c r="F6" s="82">
        <f>SUBTOTAL(9,F8:F43)</f>
        <v>116515.13</v>
      </c>
      <c r="G6" s="82">
        <f>SUBTOTAL(9,G8:G43)</f>
        <v>113301.13</v>
      </c>
      <c r="H6" s="82">
        <f>SUBTOTAL(9,H8:H43)</f>
        <v>68006.13</v>
      </c>
      <c r="I6" s="83"/>
    </row>
    <row r="7" spans="1:9" ht="13.5" outlineLevel="1" collapsed="1">
      <c r="A7" s="40" t="s">
        <v>199</v>
      </c>
      <c r="B7" s="41"/>
      <c r="C7" s="41"/>
      <c r="D7" s="42"/>
      <c r="E7" s="42"/>
      <c r="F7" s="43">
        <f>SUBTOTAL(9,F8:F8)</f>
        <v>1140</v>
      </c>
      <c r="G7" s="43">
        <f>SUBTOTAL(9,G8:G8)</f>
        <v>1140</v>
      </c>
      <c r="H7" s="43">
        <f>SUBTOTAL(9,H8:H8)</f>
        <v>0</v>
      </c>
      <c r="I7" s="44"/>
    </row>
    <row r="8" spans="1:9" ht="13.5" hidden="1" outlineLevel="2">
      <c r="A8" s="57" t="s">
        <v>189</v>
      </c>
      <c r="B8" s="58">
        <v>40177</v>
      </c>
      <c r="C8" s="58">
        <v>40183</v>
      </c>
      <c r="D8" s="59" t="s">
        <v>170</v>
      </c>
      <c r="E8" s="59" t="s">
        <v>167</v>
      </c>
      <c r="F8" s="60">
        <v>1140</v>
      </c>
      <c r="G8" s="60">
        <v>1140</v>
      </c>
      <c r="H8" s="60">
        <v>0</v>
      </c>
      <c r="I8" s="61">
        <v>0</v>
      </c>
    </row>
    <row r="9" spans="1:9" ht="13.5" outlineLevel="1" collapsed="1">
      <c r="A9" s="52" t="s">
        <v>198</v>
      </c>
      <c r="B9" s="53"/>
      <c r="C9" s="62"/>
      <c r="D9" s="54"/>
      <c r="E9" s="54"/>
      <c r="F9" s="55">
        <f>SUBTOTAL(9,F10:F13)</f>
        <v>13815</v>
      </c>
      <c r="G9" s="55">
        <f>SUBTOTAL(9,G10:G13)</f>
        <v>13815</v>
      </c>
      <c r="H9" s="55">
        <f>SUBTOTAL(9,H10:H13)</f>
        <v>13458</v>
      </c>
      <c r="I9" s="56"/>
    </row>
    <row r="10" spans="1:9" ht="13.5" hidden="1" outlineLevel="2">
      <c r="A10" s="57" t="s">
        <v>182</v>
      </c>
      <c r="B10" s="58">
        <v>40106</v>
      </c>
      <c r="C10" s="63">
        <v>40111</v>
      </c>
      <c r="D10" s="59" t="s">
        <v>113</v>
      </c>
      <c r="E10" s="59" t="s">
        <v>114</v>
      </c>
      <c r="F10" s="60">
        <v>13101</v>
      </c>
      <c r="G10" s="60">
        <v>13101</v>
      </c>
      <c r="H10" s="60">
        <v>13101</v>
      </c>
      <c r="I10" s="61">
        <v>67</v>
      </c>
    </row>
    <row r="11" spans="1:9" ht="13.5" hidden="1" outlineLevel="2">
      <c r="A11" s="45" t="s">
        <v>182</v>
      </c>
      <c r="B11" s="41">
        <v>40177</v>
      </c>
      <c r="C11" s="41">
        <v>40183</v>
      </c>
      <c r="D11" s="42" t="s">
        <v>142</v>
      </c>
      <c r="E11" s="42" t="s">
        <v>143</v>
      </c>
      <c r="F11" s="43">
        <v>357</v>
      </c>
      <c r="G11" s="43">
        <v>357</v>
      </c>
      <c r="H11" s="43">
        <v>0</v>
      </c>
      <c r="I11" s="44">
        <v>0</v>
      </c>
    </row>
    <row r="12" spans="1:9" ht="13.5" hidden="1" outlineLevel="2">
      <c r="A12" s="57" t="s">
        <v>182</v>
      </c>
      <c r="B12" s="58">
        <v>40177</v>
      </c>
      <c r="C12" s="63">
        <v>40177</v>
      </c>
      <c r="D12" s="59" t="s">
        <v>150</v>
      </c>
      <c r="E12" s="59" t="s">
        <v>151</v>
      </c>
      <c r="F12" s="60">
        <v>238</v>
      </c>
      <c r="G12" s="60">
        <v>238</v>
      </c>
      <c r="H12" s="60">
        <v>238</v>
      </c>
      <c r="I12" s="61">
        <v>1</v>
      </c>
    </row>
    <row r="13" spans="1:9" ht="13.5" hidden="1" outlineLevel="2">
      <c r="A13" s="45" t="s">
        <v>182</v>
      </c>
      <c r="B13" s="41">
        <v>40177</v>
      </c>
      <c r="C13" s="46">
        <v>40177</v>
      </c>
      <c r="D13" s="42" t="s">
        <v>152</v>
      </c>
      <c r="E13" s="42" t="s">
        <v>153</v>
      </c>
      <c r="F13" s="43">
        <v>119</v>
      </c>
      <c r="G13" s="43">
        <v>119</v>
      </c>
      <c r="H13" s="43">
        <v>119</v>
      </c>
      <c r="I13" s="44">
        <v>1</v>
      </c>
    </row>
    <row r="14" spans="1:9" ht="13.5" outlineLevel="1" collapsed="1">
      <c r="A14" s="52" t="s">
        <v>197</v>
      </c>
      <c r="B14" s="53"/>
      <c r="C14" s="62"/>
      <c r="D14" s="54"/>
      <c r="E14" s="54"/>
      <c r="F14" s="55">
        <f>SUBTOTAL(9,F15:F15)</f>
        <v>1190</v>
      </c>
      <c r="G14" s="55">
        <f>SUBTOTAL(9,G15:G15)</f>
        <v>1190</v>
      </c>
      <c r="H14" s="55">
        <f>SUBTOTAL(9,H15:H15)</f>
        <v>1190</v>
      </c>
      <c r="I14" s="56"/>
    </row>
    <row r="15" spans="1:9" ht="13.5" hidden="1" outlineLevel="2">
      <c r="A15" s="57" t="s">
        <v>185</v>
      </c>
      <c r="B15" s="58">
        <v>40150</v>
      </c>
      <c r="C15" s="63">
        <v>40155</v>
      </c>
      <c r="D15" s="59" t="s">
        <v>128</v>
      </c>
      <c r="E15" s="59" t="s">
        <v>129</v>
      </c>
      <c r="F15" s="60">
        <v>1190</v>
      </c>
      <c r="G15" s="60">
        <v>1190</v>
      </c>
      <c r="H15" s="60">
        <v>1190</v>
      </c>
      <c r="I15" s="61">
        <v>23</v>
      </c>
    </row>
    <row r="16" spans="1:9" ht="13.5" outlineLevel="1" collapsed="1">
      <c r="A16" s="52" t="s">
        <v>196</v>
      </c>
      <c r="B16" s="53"/>
      <c r="C16" s="62"/>
      <c r="D16" s="54"/>
      <c r="E16" s="54"/>
      <c r="F16" s="55">
        <f>SUBTOTAL(9,F17:F21)</f>
        <v>28504</v>
      </c>
      <c r="G16" s="55">
        <f>SUBTOTAL(9,G17:G21)</f>
        <v>28504</v>
      </c>
      <c r="H16" s="55">
        <f>SUBTOTAL(9,H17:H21)</f>
        <v>714</v>
      </c>
      <c r="I16" s="56"/>
    </row>
    <row r="17" spans="1:9" ht="13.5" hidden="1" outlineLevel="2">
      <c r="A17" s="57" t="s">
        <v>186</v>
      </c>
      <c r="B17" s="58">
        <v>40157</v>
      </c>
      <c r="C17" s="63">
        <v>40162</v>
      </c>
      <c r="D17" s="59" t="s">
        <v>132</v>
      </c>
      <c r="E17" s="59" t="s">
        <v>133</v>
      </c>
      <c r="F17" s="60">
        <v>238</v>
      </c>
      <c r="G17" s="60">
        <v>238</v>
      </c>
      <c r="H17" s="60">
        <v>238</v>
      </c>
      <c r="I17" s="61">
        <v>16</v>
      </c>
    </row>
    <row r="18" spans="1:9" ht="13.5" hidden="1" outlineLevel="2">
      <c r="A18" s="45" t="s">
        <v>186</v>
      </c>
      <c r="B18" s="41">
        <v>40157</v>
      </c>
      <c r="C18" s="46">
        <v>40157</v>
      </c>
      <c r="D18" s="42" t="s">
        <v>134</v>
      </c>
      <c r="E18" s="42" t="s">
        <v>135</v>
      </c>
      <c r="F18" s="43">
        <v>238</v>
      </c>
      <c r="G18" s="43">
        <v>238</v>
      </c>
      <c r="H18" s="43">
        <v>238</v>
      </c>
      <c r="I18" s="44">
        <v>21</v>
      </c>
    </row>
    <row r="19" spans="1:9" ht="13.5" hidden="1" outlineLevel="2">
      <c r="A19" s="57" t="s">
        <v>186</v>
      </c>
      <c r="B19" s="58">
        <v>40157</v>
      </c>
      <c r="C19" s="63">
        <v>40162</v>
      </c>
      <c r="D19" s="59" t="s">
        <v>132</v>
      </c>
      <c r="E19" s="59" t="s">
        <v>136</v>
      </c>
      <c r="F19" s="60">
        <v>238</v>
      </c>
      <c r="G19" s="60">
        <v>238</v>
      </c>
      <c r="H19" s="60">
        <v>238</v>
      </c>
      <c r="I19" s="61">
        <v>16</v>
      </c>
    </row>
    <row r="20" spans="1:9" ht="13.5" hidden="1" outlineLevel="2">
      <c r="A20" s="45" t="s">
        <v>186</v>
      </c>
      <c r="B20" s="41">
        <v>40177</v>
      </c>
      <c r="C20" s="41">
        <v>40193</v>
      </c>
      <c r="D20" s="42" t="s">
        <v>132</v>
      </c>
      <c r="E20" s="42" t="s">
        <v>154</v>
      </c>
      <c r="F20" s="43">
        <v>23800</v>
      </c>
      <c r="G20" s="43">
        <v>23800</v>
      </c>
      <c r="H20" s="43">
        <v>0</v>
      </c>
      <c r="I20" s="44">
        <v>0</v>
      </c>
    </row>
    <row r="21" spans="1:9" ht="13.5" hidden="1" outlineLevel="2">
      <c r="A21" s="57" t="s">
        <v>186</v>
      </c>
      <c r="B21" s="58">
        <v>40177</v>
      </c>
      <c r="C21" s="58">
        <v>40183</v>
      </c>
      <c r="D21" s="59" t="s">
        <v>159</v>
      </c>
      <c r="E21" s="59" t="s">
        <v>158</v>
      </c>
      <c r="F21" s="60">
        <v>3990</v>
      </c>
      <c r="G21" s="60">
        <v>3990</v>
      </c>
      <c r="H21" s="60">
        <v>0</v>
      </c>
      <c r="I21" s="61">
        <v>0</v>
      </c>
    </row>
    <row r="22" spans="1:9" ht="13.5" outlineLevel="1" collapsed="1">
      <c r="A22" s="52" t="s">
        <v>195</v>
      </c>
      <c r="B22" s="53"/>
      <c r="C22" s="62"/>
      <c r="D22" s="54"/>
      <c r="E22" s="54"/>
      <c r="F22" s="55">
        <f>SUBTOTAL(9,F23:F24)</f>
        <v>15470</v>
      </c>
      <c r="G22" s="55">
        <f>SUBTOTAL(9,G23:G24)</f>
        <v>15470</v>
      </c>
      <c r="H22" s="55">
        <f>SUBTOTAL(9,H23:H24)</f>
        <v>3570</v>
      </c>
      <c r="I22" s="56"/>
    </row>
    <row r="23" spans="1:9" ht="13.5" hidden="1" outlineLevel="2">
      <c r="A23" s="57" t="s">
        <v>184</v>
      </c>
      <c r="B23" s="58">
        <v>40151</v>
      </c>
      <c r="C23" s="63">
        <v>40156</v>
      </c>
      <c r="D23" s="59" t="s">
        <v>124</v>
      </c>
      <c r="E23" s="59" t="s">
        <v>125</v>
      </c>
      <c r="F23" s="60">
        <v>3570</v>
      </c>
      <c r="G23" s="60">
        <v>3570</v>
      </c>
      <c r="H23" s="60">
        <v>3570</v>
      </c>
      <c r="I23" s="61">
        <v>22</v>
      </c>
    </row>
    <row r="24" spans="1:9" ht="13.5" hidden="1" outlineLevel="2">
      <c r="A24" s="45" t="s">
        <v>184</v>
      </c>
      <c r="B24" s="41">
        <v>40177</v>
      </c>
      <c r="C24" s="41">
        <v>40188</v>
      </c>
      <c r="D24" s="42" t="s">
        <v>160</v>
      </c>
      <c r="E24" s="42" t="s">
        <v>161</v>
      </c>
      <c r="F24" s="43">
        <v>11900</v>
      </c>
      <c r="G24" s="43">
        <v>11900</v>
      </c>
      <c r="H24" s="43">
        <v>0</v>
      </c>
      <c r="I24" s="44">
        <v>0</v>
      </c>
    </row>
    <row r="25" spans="1:9" ht="13.5" outlineLevel="1" collapsed="1">
      <c r="A25" s="52" t="s">
        <v>194</v>
      </c>
      <c r="B25" s="53"/>
      <c r="C25" s="62"/>
      <c r="D25" s="54"/>
      <c r="E25" s="54"/>
      <c r="F25" s="55">
        <f>SUBTOTAL(9,F26:F28)</f>
        <v>30840</v>
      </c>
      <c r="G25" s="55">
        <f>SUBTOTAL(9,G26:G28)</f>
        <v>30840</v>
      </c>
      <c r="H25" s="55">
        <f>SUBTOTAL(9,H26:H28)</f>
        <v>30000</v>
      </c>
      <c r="I25" s="56"/>
    </row>
    <row r="26" spans="1:9" ht="13.5" hidden="1" outlineLevel="2">
      <c r="A26" s="57" t="s">
        <v>180</v>
      </c>
      <c r="B26" s="58">
        <v>40097</v>
      </c>
      <c r="C26" s="63">
        <v>40102</v>
      </c>
      <c r="D26" s="59" t="s">
        <v>105</v>
      </c>
      <c r="E26" s="59" t="s">
        <v>106</v>
      </c>
      <c r="F26" s="60">
        <v>30000</v>
      </c>
      <c r="G26" s="60">
        <v>30000</v>
      </c>
      <c r="H26" s="60">
        <v>30000</v>
      </c>
      <c r="I26" s="61">
        <v>76</v>
      </c>
    </row>
    <row r="27" spans="1:9" ht="13.5" hidden="1" outlineLevel="2">
      <c r="A27" s="45" t="s">
        <v>180</v>
      </c>
      <c r="B27" s="41">
        <v>40176</v>
      </c>
      <c r="C27" s="41">
        <v>40182</v>
      </c>
      <c r="D27" s="42" t="s">
        <v>146</v>
      </c>
      <c r="E27" s="42" t="s">
        <v>145</v>
      </c>
      <c r="F27" s="43">
        <v>420</v>
      </c>
      <c r="G27" s="43">
        <v>420</v>
      </c>
      <c r="H27" s="43">
        <v>0</v>
      </c>
      <c r="I27" s="44">
        <v>0</v>
      </c>
    </row>
    <row r="28" spans="1:9" ht="13.5" hidden="1" outlineLevel="2">
      <c r="A28" s="57" t="s">
        <v>180</v>
      </c>
      <c r="B28" s="58">
        <v>40176</v>
      </c>
      <c r="C28" s="58">
        <v>40182</v>
      </c>
      <c r="D28" s="59" t="s">
        <v>149</v>
      </c>
      <c r="E28" s="59" t="s">
        <v>148</v>
      </c>
      <c r="F28" s="60">
        <v>420</v>
      </c>
      <c r="G28" s="60">
        <v>420</v>
      </c>
      <c r="H28" s="60">
        <v>0</v>
      </c>
      <c r="I28" s="61">
        <v>0</v>
      </c>
    </row>
    <row r="29" spans="1:9" ht="13.5" outlineLevel="1" collapsed="1">
      <c r="A29" s="52" t="s">
        <v>193</v>
      </c>
      <c r="B29" s="53"/>
      <c r="C29" s="62"/>
      <c r="D29" s="54"/>
      <c r="E29" s="54"/>
      <c r="F29" s="55">
        <f>SUBTOTAL(9,F30:F34)</f>
        <v>6957</v>
      </c>
      <c r="G29" s="55">
        <f>SUBTOTAL(9,G30:G34)</f>
        <v>6843</v>
      </c>
      <c r="H29" s="55">
        <f>SUBTOTAL(9,H30:H34)</f>
        <v>3575</v>
      </c>
      <c r="I29" s="56"/>
    </row>
    <row r="30" spans="1:9" ht="13.5" hidden="1" outlineLevel="2">
      <c r="A30" s="57" t="s">
        <v>177</v>
      </c>
      <c r="B30" s="58">
        <v>40090</v>
      </c>
      <c r="C30" s="63">
        <v>40095</v>
      </c>
      <c r="D30" s="59" t="s">
        <v>89</v>
      </c>
      <c r="E30" s="59" t="s">
        <v>90</v>
      </c>
      <c r="F30" s="60">
        <v>595</v>
      </c>
      <c r="G30" s="60">
        <v>595</v>
      </c>
      <c r="H30" s="60">
        <v>595</v>
      </c>
      <c r="I30" s="61">
        <v>83</v>
      </c>
    </row>
    <row r="31" spans="1:9" ht="13.5" hidden="1" outlineLevel="2">
      <c r="A31" s="45" t="s">
        <v>177</v>
      </c>
      <c r="B31" s="41">
        <v>40092</v>
      </c>
      <c r="C31" s="46">
        <v>40097</v>
      </c>
      <c r="D31" s="42" t="s">
        <v>101</v>
      </c>
      <c r="E31" s="42" t="s">
        <v>102</v>
      </c>
      <c r="F31" s="43">
        <v>2380</v>
      </c>
      <c r="G31" s="43">
        <v>2380</v>
      </c>
      <c r="H31" s="43">
        <v>2380</v>
      </c>
      <c r="I31" s="44">
        <v>81</v>
      </c>
    </row>
    <row r="32" spans="1:9" ht="13.5" hidden="1" outlineLevel="2">
      <c r="A32" s="57" t="s">
        <v>177</v>
      </c>
      <c r="B32" s="58">
        <v>40115</v>
      </c>
      <c r="C32" s="63">
        <v>40120</v>
      </c>
      <c r="D32" s="59" t="s">
        <v>120</v>
      </c>
      <c r="E32" s="59" t="s">
        <v>121</v>
      </c>
      <c r="F32" s="60">
        <v>714</v>
      </c>
      <c r="G32" s="60">
        <v>600</v>
      </c>
      <c r="H32" s="60">
        <v>600</v>
      </c>
      <c r="I32" s="61">
        <v>58</v>
      </c>
    </row>
    <row r="33" spans="1:9" ht="13.5" hidden="1" outlineLevel="2">
      <c r="A33" s="45" t="s">
        <v>177</v>
      </c>
      <c r="B33" s="41">
        <v>40177</v>
      </c>
      <c r="C33" s="41">
        <v>40183</v>
      </c>
      <c r="D33" s="42" t="s">
        <v>144</v>
      </c>
      <c r="E33" s="42" t="s">
        <v>145</v>
      </c>
      <c r="F33" s="43">
        <v>1627</v>
      </c>
      <c r="G33" s="43">
        <v>1627</v>
      </c>
      <c r="H33" s="43">
        <v>0</v>
      </c>
      <c r="I33" s="44">
        <v>0</v>
      </c>
    </row>
    <row r="34" spans="1:9" ht="13.5" hidden="1" outlineLevel="2">
      <c r="A34" s="57" t="s">
        <v>177</v>
      </c>
      <c r="B34" s="58">
        <v>40177</v>
      </c>
      <c r="C34" s="58">
        <v>40183</v>
      </c>
      <c r="D34" s="59" t="s">
        <v>144</v>
      </c>
      <c r="E34" s="59" t="s">
        <v>148</v>
      </c>
      <c r="F34" s="60">
        <v>1641</v>
      </c>
      <c r="G34" s="60">
        <v>1641</v>
      </c>
      <c r="H34" s="60">
        <v>0</v>
      </c>
      <c r="I34" s="61">
        <v>0</v>
      </c>
    </row>
    <row r="35" spans="1:9" ht="13.5" outlineLevel="1" collapsed="1">
      <c r="A35" s="52" t="s">
        <v>192</v>
      </c>
      <c r="B35" s="64"/>
      <c r="C35" s="62"/>
      <c r="D35" s="65"/>
      <c r="E35" s="65"/>
      <c r="F35" s="66">
        <f>SUBTOTAL(9,F36:F36)</f>
        <v>3224.3</v>
      </c>
      <c r="G35" s="66">
        <f>SUBTOTAL(9,G36:G36)</f>
        <v>3224.3</v>
      </c>
      <c r="H35" s="66">
        <f>SUBTOTAL(9,H36:H36)</f>
        <v>3224.3</v>
      </c>
      <c r="I35" s="67"/>
    </row>
    <row r="36" spans="1:9" ht="13.5" hidden="1" outlineLevel="2">
      <c r="A36" s="57" t="s">
        <v>176</v>
      </c>
      <c r="B36" s="68">
        <v>40120</v>
      </c>
      <c r="C36" s="63">
        <v>40125</v>
      </c>
      <c r="D36" s="69" t="s">
        <v>85</v>
      </c>
      <c r="E36" s="69" t="s">
        <v>86</v>
      </c>
      <c r="F36" s="70">
        <v>3224.3</v>
      </c>
      <c r="G36" s="70">
        <v>3224.3</v>
      </c>
      <c r="H36" s="70">
        <v>3224.3</v>
      </c>
      <c r="I36" s="71">
        <v>53</v>
      </c>
    </row>
    <row r="37" spans="1:9" ht="13.5" outlineLevel="1" collapsed="1">
      <c r="A37" s="52" t="s">
        <v>191</v>
      </c>
      <c r="B37" s="53"/>
      <c r="C37" s="62"/>
      <c r="D37" s="54"/>
      <c r="E37" s="54"/>
      <c r="F37" s="55">
        <f>SUBTOTAL(9,F38:F41)</f>
        <v>15255.83</v>
      </c>
      <c r="G37" s="55">
        <f>SUBTOTAL(9,G38:G41)</f>
        <v>12155.83</v>
      </c>
      <c r="H37" s="55">
        <f>SUBTOTAL(9,H38:H41)</f>
        <v>12155.83</v>
      </c>
      <c r="I37" s="56"/>
    </row>
    <row r="38" spans="1:9" ht="13.5" hidden="1" outlineLevel="2">
      <c r="A38" s="57" t="s">
        <v>179</v>
      </c>
      <c r="B38" s="58">
        <v>40091</v>
      </c>
      <c r="C38" s="63">
        <v>40096</v>
      </c>
      <c r="D38" s="59" t="s">
        <v>98</v>
      </c>
      <c r="E38" s="59" t="s">
        <v>94</v>
      </c>
      <c r="F38" s="60">
        <v>14898.83</v>
      </c>
      <c r="G38" s="60">
        <v>11898.83</v>
      </c>
      <c r="H38" s="60">
        <v>11898.83</v>
      </c>
      <c r="I38" s="61">
        <v>82</v>
      </c>
    </row>
    <row r="39" spans="1:9" ht="13.5" hidden="1" outlineLevel="2">
      <c r="A39" s="45" t="s">
        <v>179</v>
      </c>
      <c r="B39" s="41">
        <v>40167</v>
      </c>
      <c r="C39" s="46">
        <v>40172</v>
      </c>
      <c r="D39" s="42" t="s">
        <v>137</v>
      </c>
      <c r="E39" s="42" t="s">
        <v>138</v>
      </c>
      <c r="F39" s="43">
        <v>119</v>
      </c>
      <c r="G39" s="43">
        <v>19</v>
      </c>
      <c r="H39" s="43">
        <v>19</v>
      </c>
      <c r="I39" s="44">
        <v>6</v>
      </c>
    </row>
    <row r="40" spans="1:9" ht="13.5" hidden="1" outlineLevel="2">
      <c r="A40" s="57" t="s">
        <v>179</v>
      </c>
      <c r="B40" s="58">
        <v>40167</v>
      </c>
      <c r="C40" s="63">
        <v>40167</v>
      </c>
      <c r="D40" s="59" t="s">
        <v>139</v>
      </c>
      <c r="E40" s="59" t="s">
        <v>140</v>
      </c>
      <c r="F40" s="60">
        <v>119</v>
      </c>
      <c r="G40" s="60">
        <v>119</v>
      </c>
      <c r="H40" s="60">
        <v>119</v>
      </c>
      <c r="I40" s="61">
        <v>11</v>
      </c>
    </row>
    <row r="41" spans="1:9" ht="13.5" hidden="1" outlineLevel="2">
      <c r="A41" s="45" t="s">
        <v>179</v>
      </c>
      <c r="B41" s="41">
        <v>40167</v>
      </c>
      <c r="C41" s="46">
        <v>40172</v>
      </c>
      <c r="D41" s="42" t="s">
        <v>137</v>
      </c>
      <c r="E41" s="42" t="s">
        <v>141</v>
      </c>
      <c r="F41" s="43">
        <v>119</v>
      </c>
      <c r="G41" s="43">
        <v>119</v>
      </c>
      <c r="H41" s="43">
        <v>119</v>
      </c>
      <c r="I41" s="44">
        <v>6</v>
      </c>
    </row>
    <row r="42" spans="1:9" ht="13.5" outlineLevel="1" collapsed="1">
      <c r="A42" s="72" t="s">
        <v>190</v>
      </c>
      <c r="B42" s="53"/>
      <c r="C42" s="62"/>
      <c r="D42" s="54"/>
      <c r="E42" s="54"/>
      <c r="F42" s="55">
        <f>SUBTOTAL(9,F43:F43)</f>
        <v>119</v>
      </c>
      <c r="G42" s="55">
        <f>SUBTOTAL(9,G43:G43)</f>
        <v>119</v>
      </c>
      <c r="H42" s="55">
        <f>SUBTOTAL(9,H43:H43)</f>
        <v>119</v>
      </c>
      <c r="I42" s="56"/>
    </row>
    <row r="43" spans="1:9" ht="14.25" hidden="1" outlineLevel="2" thickBot="1">
      <c r="A43" s="73" t="s">
        <v>181</v>
      </c>
      <c r="B43" s="74">
        <v>40102</v>
      </c>
      <c r="C43" s="75">
        <v>40107</v>
      </c>
      <c r="D43" s="76" t="s">
        <v>109</v>
      </c>
      <c r="E43" s="76" t="s">
        <v>110</v>
      </c>
      <c r="F43" s="77">
        <v>119</v>
      </c>
      <c r="G43" s="77">
        <v>119</v>
      </c>
      <c r="H43" s="77">
        <v>119</v>
      </c>
      <c r="I43" s="78">
        <v>71</v>
      </c>
    </row>
  </sheetData>
  <sheetProtection/>
  <mergeCells count="4">
    <mergeCell ref="A3:I3"/>
    <mergeCell ref="A1:I1"/>
    <mergeCell ref="A2:I2"/>
    <mergeCell ref="A4:I4"/>
  </mergeCells>
  <conditionalFormatting sqref="H6:H65536">
    <cfRule type="cellIs" priority="1" dxfId="0" operator="notEqual" stopIfTrue="1">
      <formula>0</formula>
    </cfRule>
  </conditionalFormatting>
  <printOptions/>
  <pageMargins left="0.5905511811023623" right="0.1968503937007874" top="0.3937007874015748" bottom="0.4724409448818898" header="0.5118110236220472" footer="0.2362204724409449"/>
  <pageSetup fitToHeight="0" fitToWidth="1" horizontalDpi="600" verticalDpi="600" orientation="landscape" paperSize="9" scale="97" r:id="rId1"/>
  <headerFooter alignWithMargins="0">
    <oddFooter xml:space="preserve">&amp;Cpag. &amp;P/&amp;N&amp;R&amp;4Generat cu hMARFE-HAMOR Soft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outlinePr summaryBelow="0"/>
    <pageSetUpPr fitToPage="1"/>
  </sheetPr>
  <dimension ref="A1:J18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I1"/>
    </sheetView>
  </sheetViews>
  <sheetFormatPr defaultColWidth="9.140625" defaultRowHeight="12.75" outlineLevelRow="2"/>
  <cols>
    <col min="1" max="1" width="62.140625" style="10" bestFit="1" customWidth="1"/>
    <col min="2" max="2" width="10.140625" style="5" bestFit="1" customWidth="1"/>
    <col min="3" max="3" width="10.421875" style="5" bestFit="1" customWidth="1"/>
    <col min="4" max="4" width="18.421875" style="4" bestFit="1" customWidth="1"/>
    <col min="5" max="5" width="9.421875" style="4" bestFit="1" customWidth="1"/>
    <col min="6" max="6" width="9.140625" style="11" bestFit="1" customWidth="1"/>
    <col min="7" max="7" width="9.7109375" style="11" bestFit="1" customWidth="1"/>
    <col min="8" max="8" width="10.421875" style="11" bestFit="1" customWidth="1"/>
    <col min="9" max="9" width="10.421875" style="6" bestFit="1" customWidth="1"/>
    <col min="10" max="10" width="12.140625" style="6" customWidth="1"/>
  </cols>
  <sheetData>
    <row r="1" spans="1:9" ht="12.75">
      <c r="A1" s="35" t="str">
        <f>Date!A1</f>
        <v>HAMOR Soft - demonstratie Sfantu Gheorghe, CIF:RO547548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33"/>
      <c r="B2" s="33"/>
      <c r="C2" s="33"/>
      <c r="D2" s="33"/>
      <c r="E2" s="33"/>
      <c r="F2" s="33"/>
      <c r="G2" s="33"/>
      <c r="H2" s="33"/>
      <c r="I2" s="33"/>
    </row>
    <row r="3" spans="1:10" ht="25.5">
      <c r="A3" s="31" t="s">
        <v>175</v>
      </c>
      <c r="B3" s="31"/>
      <c r="C3" s="31"/>
      <c r="D3" s="31"/>
      <c r="E3" s="31"/>
      <c r="F3" s="31"/>
      <c r="G3" s="31"/>
      <c r="H3" s="31"/>
      <c r="I3" s="31"/>
      <c r="J3" s="25"/>
    </row>
    <row r="4" spans="1:9" ht="30" customHeight="1">
      <c r="A4" s="34"/>
      <c r="B4" s="34"/>
      <c r="C4" s="34"/>
      <c r="D4" s="34"/>
      <c r="E4" s="34"/>
      <c r="F4" s="34"/>
      <c r="G4" s="34"/>
      <c r="H4" s="34"/>
      <c r="I4" s="34"/>
    </row>
    <row r="5" spans="1:10" s="24" customFormat="1" ht="35.25" customHeight="1" thickBot="1">
      <c r="A5" s="7" t="s">
        <v>15</v>
      </c>
      <c r="B5" s="8" t="s">
        <v>2</v>
      </c>
      <c r="C5" s="8" t="s">
        <v>0</v>
      </c>
      <c r="D5" s="7" t="s">
        <v>4</v>
      </c>
      <c r="E5" s="7" t="s">
        <v>39</v>
      </c>
      <c r="F5" s="12" t="s">
        <v>13</v>
      </c>
      <c r="G5" s="12" t="s">
        <v>40</v>
      </c>
      <c r="H5" s="12" t="s">
        <v>14</v>
      </c>
      <c r="I5" s="9" t="s">
        <v>12</v>
      </c>
      <c r="J5" s="26"/>
    </row>
    <row r="6" spans="1:9" ht="14.25" thickTop="1">
      <c r="A6" s="79" t="s">
        <v>200</v>
      </c>
      <c r="B6" s="80"/>
      <c r="C6" s="80"/>
      <c r="D6" s="81"/>
      <c r="E6" s="81"/>
      <c r="F6" s="82">
        <f>SUBTOTAL(9,F8:F18)</f>
        <v>42710.740000000005</v>
      </c>
      <c r="G6" s="82">
        <f>SUBTOTAL(9,G8:G18)</f>
        <v>40710.740000000005</v>
      </c>
      <c r="H6" s="82">
        <f>SUBTOTAL(9,H8:H18)</f>
        <v>29710.74</v>
      </c>
      <c r="I6" s="83"/>
    </row>
    <row r="7" spans="1:9" ht="13.5" outlineLevel="1" collapsed="1">
      <c r="A7" s="40" t="s">
        <v>204</v>
      </c>
      <c r="B7" s="41"/>
      <c r="C7" s="41"/>
      <c r="D7" s="42"/>
      <c r="E7" s="42"/>
      <c r="F7" s="43">
        <f>SUBTOTAL(9,F8:F8)</f>
        <v>5000</v>
      </c>
      <c r="G7" s="43">
        <f>SUBTOTAL(9,G8:G8)</f>
        <v>5000</v>
      </c>
      <c r="H7" s="43">
        <f>SUBTOTAL(9,H8:H8)</f>
        <v>0</v>
      </c>
      <c r="I7" s="44"/>
    </row>
    <row r="8" spans="1:9" ht="13.5" hidden="1" outlineLevel="2">
      <c r="A8" s="57" t="s">
        <v>188</v>
      </c>
      <c r="B8" s="58">
        <v>40167</v>
      </c>
      <c r="C8" s="58">
        <v>40203</v>
      </c>
      <c r="D8" s="59" t="s">
        <v>164</v>
      </c>
      <c r="E8" s="59" t="s">
        <v>165</v>
      </c>
      <c r="F8" s="60">
        <v>5000</v>
      </c>
      <c r="G8" s="60">
        <v>5000</v>
      </c>
      <c r="H8" s="60">
        <v>0</v>
      </c>
      <c r="I8" s="61">
        <v>0</v>
      </c>
    </row>
    <row r="9" spans="1:9" ht="13.5" outlineLevel="1" collapsed="1">
      <c r="A9" s="52" t="s">
        <v>203</v>
      </c>
      <c r="B9" s="53"/>
      <c r="C9" s="53"/>
      <c r="D9" s="54"/>
      <c r="E9" s="54"/>
      <c r="F9" s="55">
        <f>SUBTOTAL(9,F10:F10)</f>
        <v>1000</v>
      </c>
      <c r="G9" s="55">
        <f>SUBTOTAL(9,G10:G10)</f>
        <v>1000</v>
      </c>
      <c r="H9" s="55">
        <f>SUBTOTAL(9,H10:H10)</f>
        <v>0</v>
      </c>
      <c r="I9" s="56"/>
    </row>
    <row r="10" spans="1:9" ht="13.5" hidden="1" outlineLevel="2">
      <c r="A10" s="57" t="s">
        <v>187</v>
      </c>
      <c r="B10" s="58">
        <v>40177</v>
      </c>
      <c r="C10" s="58">
        <v>40183</v>
      </c>
      <c r="D10" s="59" t="s">
        <v>147</v>
      </c>
      <c r="E10" s="59" t="s">
        <v>148</v>
      </c>
      <c r="F10" s="60">
        <v>1000</v>
      </c>
      <c r="G10" s="60">
        <v>1000</v>
      </c>
      <c r="H10" s="60">
        <v>0</v>
      </c>
      <c r="I10" s="61">
        <v>0</v>
      </c>
    </row>
    <row r="11" spans="1:9" ht="13.5" outlineLevel="1" collapsed="1">
      <c r="A11" s="52" t="s">
        <v>202</v>
      </c>
      <c r="B11" s="64"/>
      <c r="C11" s="62"/>
      <c r="D11" s="65"/>
      <c r="E11" s="65"/>
      <c r="F11" s="66">
        <f>SUBTOTAL(9,F12:F15)</f>
        <v>30710.74</v>
      </c>
      <c r="G11" s="66">
        <f>SUBTOTAL(9,G12:G15)</f>
        <v>28710.74</v>
      </c>
      <c r="H11" s="66">
        <f>SUBTOTAL(9,H12:H15)</f>
        <v>28710.74</v>
      </c>
      <c r="I11" s="67"/>
    </row>
    <row r="12" spans="1:9" ht="13.5" hidden="1" outlineLevel="2">
      <c r="A12" s="57" t="s">
        <v>178</v>
      </c>
      <c r="B12" s="68">
        <v>40081</v>
      </c>
      <c r="C12" s="63">
        <v>40106</v>
      </c>
      <c r="D12" s="69" t="s">
        <v>93</v>
      </c>
      <c r="E12" s="69" t="s">
        <v>94</v>
      </c>
      <c r="F12" s="70">
        <v>20000</v>
      </c>
      <c r="G12" s="70">
        <v>18000</v>
      </c>
      <c r="H12" s="70">
        <v>18000</v>
      </c>
      <c r="I12" s="71">
        <v>72</v>
      </c>
    </row>
    <row r="13" spans="1:9" ht="13.5" hidden="1" outlineLevel="2">
      <c r="A13" s="45" t="s">
        <v>178</v>
      </c>
      <c r="B13" s="41">
        <v>40087</v>
      </c>
      <c r="C13" s="46">
        <v>40101</v>
      </c>
      <c r="D13" s="42" t="s">
        <v>99</v>
      </c>
      <c r="E13" s="42" t="s">
        <v>100</v>
      </c>
      <c r="F13" s="43">
        <v>1710.74</v>
      </c>
      <c r="G13" s="43">
        <v>1710.74</v>
      </c>
      <c r="H13" s="43">
        <v>1710.74</v>
      </c>
      <c r="I13" s="44">
        <v>77</v>
      </c>
    </row>
    <row r="14" spans="1:9" ht="13.5" hidden="1" outlineLevel="2">
      <c r="A14" s="57" t="s">
        <v>178</v>
      </c>
      <c r="B14" s="58">
        <v>40167</v>
      </c>
      <c r="C14" s="63">
        <v>40172</v>
      </c>
      <c r="D14" s="59" t="s">
        <v>166</v>
      </c>
      <c r="E14" s="59" t="s">
        <v>167</v>
      </c>
      <c r="F14" s="60">
        <v>2000</v>
      </c>
      <c r="G14" s="60">
        <v>2000</v>
      </c>
      <c r="H14" s="60">
        <v>2000</v>
      </c>
      <c r="I14" s="61">
        <v>6</v>
      </c>
    </row>
    <row r="15" spans="1:9" ht="13.5" hidden="1" outlineLevel="2">
      <c r="A15" s="45" t="s">
        <v>178</v>
      </c>
      <c r="B15" s="41">
        <v>40172</v>
      </c>
      <c r="C15" s="46">
        <v>40172</v>
      </c>
      <c r="D15" s="42" t="s">
        <v>157</v>
      </c>
      <c r="E15" s="42" t="s">
        <v>158</v>
      </c>
      <c r="F15" s="43">
        <v>7000</v>
      </c>
      <c r="G15" s="43">
        <v>7000</v>
      </c>
      <c r="H15" s="43">
        <v>7000</v>
      </c>
      <c r="I15" s="44">
        <v>6</v>
      </c>
    </row>
    <row r="16" spans="1:9" ht="13.5" outlineLevel="1" collapsed="1">
      <c r="A16" s="84" t="s">
        <v>201</v>
      </c>
      <c r="B16" s="53"/>
      <c r="C16" s="62"/>
      <c r="D16" s="54"/>
      <c r="E16" s="54"/>
      <c r="F16" s="55">
        <f>SUBTOTAL(9,F17:F18)</f>
        <v>6000</v>
      </c>
      <c r="G16" s="55">
        <f>SUBTOTAL(9,G17:G18)</f>
        <v>6000</v>
      </c>
      <c r="H16" s="55">
        <f>SUBTOTAL(9,H17:H18)</f>
        <v>1000</v>
      </c>
      <c r="I16" s="56"/>
    </row>
    <row r="17" spans="1:9" ht="13.5" hidden="1" outlineLevel="2">
      <c r="A17" s="57" t="s">
        <v>183</v>
      </c>
      <c r="B17" s="58">
        <v>40106</v>
      </c>
      <c r="C17" s="63">
        <v>40111</v>
      </c>
      <c r="D17" s="59" t="s">
        <v>117</v>
      </c>
      <c r="E17" s="59" t="s">
        <v>118</v>
      </c>
      <c r="F17" s="60">
        <v>1000</v>
      </c>
      <c r="G17" s="60">
        <v>1000</v>
      </c>
      <c r="H17" s="60">
        <v>1000</v>
      </c>
      <c r="I17" s="61">
        <v>67</v>
      </c>
    </row>
    <row r="18" spans="1:9" ht="14.25" hidden="1" outlineLevel="2" thickBot="1">
      <c r="A18" s="47" t="s">
        <v>183</v>
      </c>
      <c r="B18" s="48">
        <v>40177</v>
      </c>
      <c r="C18" s="48">
        <v>40203</v>
      </c>
      <c r="D18" s="49" t="s">
        <v>155</v>
      </c>
      <c r="E18" s="49" t="s">
        <v>156</v>
      </c>
      <c r="F18" s="50">
        <v>5000</v>
      </c>
      <c r="G18" s="50">
        <v>5000</v>
      </c>
      <c r="H18" s="50">
        <v>0</v>
      </c>
      <c r="I18" s="51">
        <v>0</v>
      </c>
    </row>
  </sheetData>
  <sheetProtection/>
  <mergeCells count="4">
    <mergeCell ref="A3:I3"/>
    <mergeCell ref="A1:I1"/>
    <mergeCell ref="A2:I2"/>
    <mergeCell ref="A4:I4"/>
  </mergeCells>
  <conditionalFormatting sqref="H6:H65536">
    <cfRule type="cellIs" priority="1" dxfId="0" operator="notEqual" stopIfTrue="1">
      <formula>0</formula>
    </cfRule>
  </conditionalFormatting>
  <printOptions/>
  <pageMargins left="0.5905511811023623" right="0.1968503937007874" top="0.3937007874015748" bottom="0.4724409448818898" header="0.5118110236220472" footer="0.2362204724409449"/>
  <pageSetup fitToHeight="0" fitToWidth="1" horizontalDpi="600" verticalDpi="600" orientation="landscape" paperSize="9" scale="94" r:id="rId1"/>
  <headerFooter alignWithMargins="0">
    <oddFooter xml:space="preserve">&amp;Cpag. &amp;P/&amp;N&amp;R&amp;4Generat cu hMARFE-HAMOR Soft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40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7109375" style="2" bestFit="1" customWidth="1"/>
    <col min="2" max="2" width="28.421875" style="2" bestFit="1" customWidth="1"/>
    <col min="3" max="4" width="10.140625" style="1" bestFit="1" customWidth="1"/>
    <col min="5" max="5" width="18.421875" style="2" bestFit="1" customWidth="1"/>
    <col min="6" max="6" width="7.8515625" style="2" bestFit="1" customWidth="1"/>
    <col min="7" max="7" width="7.57421875" style="2" bestFit="1" customWidth="1"/>
    <col min="8" max="13" width="8.57421875" style="3" bestFit="1" customWidth="1"/>
    <col min="14" max="14" width="8.57421875" style="6" bestFit="1" customWidth="1"/>
  </cols>
  <sheetData>
    <row r="1" spans="1:14" ht="12.75">
      <c r="A1" s="35" t="s">
        <v>171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.75">
      <c r="A2" s="39" t="s">
        <v>172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2.75">
      <c r="A3" s="36" t="s">
        <v>35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37"/>
    </row>
    <row r="4" spans="1:14" ht="12.75">
      <c r="A4" s="38" t="s">
        <v>173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38.25">
      <c r="A5" s="27" t="s">
        <v>6</v>
      </c>
      <c r="B5" s="27" t="s">
        <v>5</v>
      </c>
      <c r="C5" s="28" t="s">
        <v>2</v>
      </c>
      <c r="D5" s="28" t="s">
        <v>3</v>
      </c>
      <c r="E5" s="27" t="s">
        <v>4</v>
      </c>
      <c r="F5" s="27" t="s">
        <v>39</v>
      </c>
      <c r="G5" s="27" t="s">
        <v>7</v>
      </c>
      <c r="H5" s="29" t="s">
        <v>8</v>
      </c>
      <c r="I5" s="29" t="s">
        <v>41</v>
      </c>
      <c r="J5" s="29" t="s">
        <v>9</v>
      </c>
      <c r="K5" s="29" t="s">
        <v>10</v>
      </c>
      <c r="L5" s="29" t="s">
        <v>42</v>
      </c>
      <c r="M5" s="29" t="s">
        <v>11</v>
      </c>
      <c r="N5" s="30" t="s">
        <v>12</v>
      </c>
    </row>
    <row r="6" spans="1:14" ht="12.75">
      <c r="A6" s="2" t="s">
        <v>83</v>
      </c>
      <c r="B6" s="2" t="s">
        <v>84</v>
      </c>
      <c r="C6" s="1">
        <v>40120</v>
      </c>
      <c r="D6" s="1">
        <v>40125</v>
      </c>
      <c r="E6" s="2" t="s">
        <v>85</v>
      </c>
      <c r="F6" s="2" t="s">
        <v>86</v>
      </c>
      <c r="G6" s="2" t="s">
        <v>59</v>
      </c>
      <c r="H6" s="3">
        <v>0</v>
      </c>
      <c r="I6" s="3">
        <v>0</v>
      </c>
      <c r="J6" s="3">
        <v>0</v>
      </c>
      <c r="K6" s="3">
        <v>3224.3</v>
      </c>
      <c r="L6" s="3">
        <v>3224.3</v>
      </c>
      <c r="M6" s="3">
        <v>3224.3</v>
      </c>
      <c r="N6" s="6">
        <v>53</v>
      </c>
    </row>
    <row r="7" spans="1:14" ht="12.75">
      <c r="A7" s="2" t="s">
        <v>87</v>
      </c>
      <c r="B7" s="2" t="s">
        <v>88</v>
      </c>
      <c r="C7" s="1">
        <v>40090</v>
      </c>
      <c r="D7" s="1">
        <v>40095</v>
      </c>
      <c r="E7" s="2" t="s">
        <v>89</v>
      </c>
      <c r="F7" s="2" t="s">
        <v>90</v>
      </c>
      <c r="G7" s="2" t="s">
        <v>59</v>
      </c>
      <c r="H7" s="3">
        <v>0</v>
      </c>
      <c r="I7" s="3">
        <v>0</v>
      </c>
      <c r="J7" s="3">
        <v>0</v>
      </c>
      <c r="K7" s="3">
        <v>595</v>
      </c>
      <c r="L7" s="3">
        <v>595</v>
      </c>
      <c r="M7" s="3">
        <v>595</v>
      </c>
      <c r="N7" s="6">
        <v>83</v>
      </c>
    </row>
    <row r="8" spans="1:14" ht="12.75">
      <c r="A8" s="2" t="s">
        <v>91</v>
      </c>
      <c r="B8" s="2" t="s">
        <v>92</v>
      </c>
      <c r="C8" s="1">
        <v>40081</v>
      </c>
      <c r="D8" s="1">
        <v>40106</v>
      </c>
      <c r="E8" s="2" t="s">
        <v>93</v>
      </c>
      <c r="F8" s="2" t="s">
        <v>94</v>
      </c>
      <c r="G8" s="2" t="s">
        <v>95</v>
      </c>
      <c r="H8" s="3">
        <v>20000</v>
      </c>
      <c r="I8" s="3">
        <v>18000</v>
      </c>
      <c r="J8" s="3">
        <v>18000</v>
      </c>
      <c r="K8" s="3">
        <v>61587.2</v>
      </c>
      <c r="L8" s="3">
        <v>55800</v>
      </c>
      <c r="M8" s="3">
        <v>55800</v>
      </c>
      <c r="N8" s="6">
        <v>72</v>
      </c>
    </row>
    <row r="9" spans="1:14" ht="12.75">
      <c r="A9" s="2" t="s">
        <v>96</v>
      </c>
      <c r="B9" s="2" t="s">
        <v>97</v>
      </c>
      <c r="C9" s="1">
        <v>40091</v>
      </c>
      <c r="D9" s="1">
        <v>40096</v>
      </c>
      <c r="E9" s="2" t="s">
        <v>98</v>
      </c>
      <c r="F9" s="2" t="s">
        <v>94</v>
      </c>
      <c r="G9" s="2" t="s">
        <v>59</v>
      </c>
      <c r="H9" s="3">
        <v>0</v>
      </c>
      <c r="I9" s="3">
        <v>0</v>
      </c>
      <c r="J9" s="3">
        <v>0</v>
      </c>
      <c r="K9" s="3">
        <v>14898.83</v>
      </c>
      <c r="L9" s="3">
        <v>11898.83</v>
      </c>
      <c r="M9" s="3">
        <v>11898.83</v>
      </c>
      <c r="N9" s="6">
        <v>82</v>
      </c>
    </row>
    <row r="10" spans="1:14" ht="12.75">
      <c r="A10" s="2" t="s">
        <v>91</v>
      </c>
      <c r="B10" s="2" t="s">
        <v>92</v>
      </c>
      <c r="C10" s="1">
        <v>40087</v>
      </c>
      <c r="D10" s="1">
        <v>40101</v>
      </c>
      <c r="E10" s="2" t="s">
        <v>99</v>
      </c>
      <c r="F10" s="2" t="s">
        <v>100</v>
      </c>
      <c r="G10" s="2" t="s">
        <v>95</v>
      </c>
      <c r="H10" s="3">
        <v>1710.74</v>
      </c>
      <c r="I10" s="3">
        <v>1710.74</v>
      </c>
      <c r="J10" s="3">
        <v>1710.74</v>
      </c>
      <c r="K10" s="3">
        <v>5303.29</v>
      </c>
      <c r="L10" s="3">
        <v>5303.29</v>
      </c>
      <c r="M10" s="3">
        <v>5303.29</v>
      </c>
      <c r="N10" s="6">
        <v>77</v>
      </c>
    </row>
    <row r="11" spans="1:14" ht="12.75">
      <c r="A11" s="2" t="s">
        <v>87</v>
      </c>
      <c r="B11" s="2" t="s">
        <v>88</v>
      </c>
      <c r="C11" s="1">
        <v>40092</v>
      </c>
      <c r="D11" s="1">
        <v>40097</v>
      </c>
      <c r="E11" s="2" t="s">
        <v>101</v>
      </c>
      <c r="F11" s="2" t="s">
        <v>102</v>
      </c>
      <c r="G11" s="2" t="s">
        <v>59</v>
      </c>
      <c r="H11" s="3">
        <v>0</v>
      </c>
      <c r="I11" s="3">
        <v>0</v>
      </c>
      <c r="J11" s="3">
        <v>0</v>
      </c>
      <c r="K11" s="3">
        <v>2380</v>
      </c>
      <c r="L11" s="3">
        <v>2380</v>
      </c>
      <c r="M11" s="3">
        <v>2380</v>
      </c>
      <c r="N11" s="6">
        <v>81</v>
      </c>
    </row>
    <row r="12" spans="1:14" ht="12.75">
      <c r="A12" s="2" t="s">
        <v>103</v>
      </c>
      <c r="B12" s="2" t="s">
        <v>104</v>
      </c>
      <c r="C12" s="1">
        <v>40097</v>
      </c>
      <c r="D12" s="1">
        <v>40102</v>
      </c>
      <c r="E12" s="2" t="s">
        <v>105</v>
      </c>
      <c r="F12" s="2" t="s">
        <v>106</v>
      </c>
      <c r="G12" s="2" t="s">
        <v>59</v>
      </c>
      <c r="H12" s="3">
        <v>0</v>
      </c>
      <c r="I12" s="3">
        <v>0</v>
      </c>
      <c r="J12" s="3">
        <v>0</v>
      </c>
      <c r="K12" s="3">
        <v>30000</v>
      </c>
      <c r="L12" s="3">
        <v>30000</v>
      </c>
      <c r="M12" s="3">
        <v>30000</v>
      </c>
      <c r="N12" s="6">
        <v>76</v>
      </c>
    </row>
    <row r="13" spans="1:14" ht="12.75">
      <c r="A13" s="2" t="s">
        <v>107</v>
      </c>
      <c r="B13" s="2" t="s">
        <v>108</v>
      </c>
      <c r="C13" s="1">
        <v>40102</v>
      </c>
      <c r="D13" s="1">
        <v>40107</v>
      </c>
      <c r="E13" s="2" t="s">
        <v>109</v>
      </c>
      <c r="F13" s="2" t="s">
        <v>110</v>
      </c>
      <c r="G13" s="2" t="s">
        <v>59</v>
      </c>
      <c r="H13" s="3">
        <v>0</v>
      </c>
      <c r="I13" s="3">
        <v>0</v>
      </c>
      <c r="J13" s="3">
        <v>0</v>
      </c>
      <c r="K13" s="3">
        <v>119</v>
      </c>
      <c r="L13" s="3">
        <v>119</v>
      </c>
      <c r="M13" s="3">
        <v>119</v>
      </c>
      <c r="N13" s="6">
        <v>71</v>
      </c>
    </row>
    <row r="14" spans="1:14" ht="12.75">
      <c r="A14" s="2" t="s">
        <v>111</v>
      </c>
      <c r="B14" s="2" t="s">
        <v>112</v>
      </c>
      <c r="C14" s="1">
        <v>40106</v>
      </c>
      <c r="D14" s="1">
        <v>40111</v>
      </c>
      <c r="E14" s="2" t="s">
        <v>113</v>
      </c>
      <c r="F14" s="2" t="s">
        <v>114</v>
      </c>
      <c r="G14" s="2" t="s">
        <v>59</v>
      </c>
      <c r="H14" s="3">
        <v>0</v>
      </c>
      <c r="I14" s="3">
        <v>0</v>
      </c>
      <c r="J14" s="3">
        <v>0</v>
      </c>
      <c r="K14" s="3">
        <v>13101</v>
      </c>
      <c r="L14" s="3">
        <v>13101</v>
      </c>
      <c r="M14" s="3">
        <v>13101</v>
      </c>
      <c r="N14" s="6">
        <v>67</v>
      </c>
    </row>
    <row r="15" spans="1:14" ht="12.75">
      <c r="A15" s="2" t="s">
        <v>115</v>
      </c>
      <c r="B15" s="2" t="s">
        <v>116</v>
      </c>
      <c r="C15" s="1">
        <v>40106</v>
      </c>
      <c r="D15" s="1">
        <v>40111</v>
      </c>
      <c r="E15" s="2" t="s">
        <v>117</v>
      </c>
      <c r="F15" s="2" t="s">
        <v>118</v>
      </c>
      <c r="G15" s="2" t="s">
        <v>119</v>
      </c>
      <c r="H15" s="3">
        <v>1000</v>
      </c>
      <c r="I15" s="3">
        <v>1000</v>
      </c>
      <c r="J15" s="3">
        <v>1000</v>
      </c>
      <c r="K15" s="3">
        <v>4350</v>
      </c>
      <c r="L15" s="3">
        <v>4350</v>
      </c>
      <c r="M15" s="3">
        <v>4350</v>
      </c>
      <c r="N15" s="6">
        <v>67</v>
      </c>
    </row>
    <row r="16" spans="1:14" ht="12.75">
      <c r="A16" s="2" t="s">
        <v>87</v>
      </c>
      <c r="B16" s="2" t="s">
        <v>88</v>
      </c>
      <c r="C16" s="1">
        <v>40115</v>
      </c>
      <c r="D16" s="1">
        <v>40120</v>
      </c>
      <c r="E16" s="2" t="s">
        <v>120</v>
      </c>
      <c r="F16" s="2" t="s">
        <v>121</v>
      </c>
      <c r="G16" s="2" t="s">
        <v>59</v>
      </c>
      <c r="H16" s="3">
        <v>0</v>
      </c>
      <c r="I16" s="3">
        <v>0</v>
      </c>
      <c r="J16" s="3">
        <v>0</v>
      </c>
      <c r="K16" s="3">
        <v>714</v>
      </c>
      <c r="L16" s="3">
        <v>600</v>
      </c>
      <c r="M16" s="3">
        <v>600</v>
      </c>
      <c r="N16" s="6">
        <v>58</v>
      </c>
    </row>
    <row r="17" spans="1:14" ht="12.75">
      <c r="A17" s="2" t="s">
        <v>122</v>
      </c>
      <c r="B17" s="2" t="s">
        <v>123</v>
      </c>
      <c r="C17" s="1">
        <v>40151</v>
      </c>
      <c r="D17" s="1">
        <v>40156</v>
      </c>
      <c r="E17" s="2" t="s">
        <v>124</v>
      </c>
      <c r="F17" s="2" t="s">
        <v>125</v>
      </c>
      <c r="G17" s="2" t="s">
        <v>59</v>
      </c>
      <c r="H17" s="3">
        <v>0</v>
      </c>
      <c r="I17" s="3">
        <v>0</v>
      </c>
      <c r="J17" s="3">
        <v>0</v>
      </c>
      <c r="K17" s="3">
        <v>3570</v>
      </c>
      <c r="L17" s="3">
        <v>3570</v>
      </c>
      <c r="M17" s="3">
        <v>3570</v>
      </c>
      <c r="N17" s="6">
        <v>22</v>
      </c>
    </row>
    <row r="18" spans="1:14" ht="12.75">
      <c r="A18" s="2" t="s">
        <v>126</v>
      </c>
      <c r="B18" s="2" t="s">
        <v>127</v>
      </c>
      <c r="C18" s="1">
        <v>40150</v>
      </c>
      <c r="D18" s="1">
        <v>40155</v>
      </c>
      <c r="E18" s="2" t="s">
        <v>128</v>
      </c>
      <c r="F18" s="2" t="s">
        <v>129</v>
      </c>
      <c r="G18" s="2" t="s">
        <v>59</v>
      </c>
      <c r="H18" s="3">
        <v>0</v>
      </c>
      <c r="I18" s="3">
        <v>0</v>
      </c>
      <c r="J18" s="3">
        <v>0</v>
      </c>
      <c r="K18" s="3">
        <v>1190</v>
      </c>
      <c r="L18" s="3">
        <v>1190</v>
      </c>
      <c r="M18" s="3">
        <v>1190</v>
      </c>
      <c r="N18" s="6">
        <v>23</v>
      </c>
    </row>
    <row r="19" spans="1:14" ht="12.75">
      <c r="A19" s="2" t="s">
        <v>130</v>
      </c>
      <c r="B19" s="2" t="s">
        <v>131</v>
      </c>
      <c r="C19" s="1">
        <v>40157</v>
      </c>
      <c r="D19" s="1">
        <v>40162</v>
      </c>
      <c r="E19" s="2" t="s">
        <v>132</v>
      </c>
      <c r="F19" s="2" t="s">
        <v>133</v>
      </c>
      <c r="G19" s="2" t="s">
        <v>59</v>
      </c>
      <c r="H19" s="3">
        <v>0</v>
      </c>
      <c r="I19" s="3">
        <v>0</v>
      </c>
      <c r="J19" s="3">
        <v>0</v>
      </c>
      <c r="K19" s="3">
        <v>238</v>
      </c>
      <c r="L19" s="3">
        <v>238</v>
      </c>
      <c r="M19" s="3">
        <v>238</v>
      </c>
      <c r="N19" s="6">
        <v>16</v>
      </c>
    </row>
    <row r="20" spans="1:14" ht="12.75">
      <c r="A20" s="2" t="s">
        <v>130</v>
      </c>
      <c r="B20" s="2" t="s">
        <v>131</v>
      </c>
      <c r="C20" s="1">
        <v>40157</v>
      </c>
      <c r="D20" s="1">
        <v>40157</v>
      </c>
      <c r="E20" s="2" t="s">
        <v>134</v>
      </c>
      <c r="F20" s="2" t="s">
        <v>135</v>
      </c>
      <c r="G20" s="2" t="s">
        <v>59</v>
      </c>
      <c r="H20" s="3">
        <v>0</v>
      </c>
      <c r="I20" s="3">
        <v>0</v>
      </c>
      <c r="J20" s="3">
        <v>0</v>
      </c>
      <c r="K20" s="3">
        <v>238</v>
      </c>
      <c r="L20" s="3">
        <v>238</v>
      </c>
      <c r="M20" s="3">
        <v>238</v>
      </c>
      <c r="N20" s="6">
        <v>21</v>
      </c>
    </row>
    <row r="21" spans="1:14" ht="12.75">
      <c r="A21" s="2" t="s">
        <v>130</v>
      </c>
      <c r="B21" s="2" t="s">
        <v>131</v>
      </c>
      <c r="C21" s="1">
        <v>40157</v>
      </c>
      <c r="D21" s="1">
        <v>40162</v>
      </c>
      <c r="E21" s="2" t="s">
        <v>132</v>
      </c>
      <c r="F21" s="2" t="s">
        <v>136</v>
      </c>
      <c r="G21" s="2" t="s">
        <v>59</v>
      </c>
      <c r="H21" s="3">
        <v>0</v>
      </c>
      <c r="I21" s="3">
        <v>0</v>
      </c>
      <c r="J21" s="3">
        <v>0</v>
      </c>
      <c r="K21" s="3">
        <v>238</v>
      </c>
      <c r="L21" s="3">
        <v>238</v>
      </c>
      <c r="M21" s="3">
        <v>238</v>
      </c>
      <c r="N21" s="6">
        <v>16</v>
      </c>
    </row>
    <row r="22" spans="1:14" ht="12.75">
      <c r="A22" s="2" t="s">
        <v>96</v>
      </c>
      <c r="B22" s="2" t="s">
        <v>97</v>
      </c>
      <c r="C22" s="1">
        <v>40167</v>
      </c>
      <c r="D22" s="1">
        <v>40172</v>
      </c>
      <c r="E22" s="2" t="s">
        <v>137</v>
      </c>
      <c r="F22" s="2" t="s">
        <v>138</v>
      </c>
      <c r="G22" s="2" t="s">
        <v>59</v>
      </c>
      <c r="H22" s="3">
        <v>0</v>
      </c>
      <c r="I22" s="3">
        <v>0</v>
      </c>
      <c r="J22" s="3">
        <v>0</v>
      </c>
      <c r="K22" s="3">
        <v>119</v>
      </c>
      <c r="L22" s="3">
        <v>19</v>
      </c>
      <c r="M22" s="3">
        <v>19</v>
      </c>
      <c r="N22" s="6">
        <v>6</v>
      </c>
    </row>
    <row r="23" spans="1:14" ht="12.75">
      <c r="A23" s="2" t="s">
        <v>96</v>
      </c>
      <c r="B23" s="2" t="s">
        <v>97</v>
      </c>
      <c r="C23" s="1">
        <v>40167</v>
      </c>
      <c r="D23" s="1">
        <v>40167</v>
      </c>
      <c r="E23" s="2" t="s">
        <v>139</v>
      </c>
      <c r="F23" s="2" t="s">
        <v>140</v>
      </c>
      <c r="G23" s="2" t="s">
        <v>59</v>
      </c>
      <c r="H23" s="3">
        <v>0</v>
      </c>
      <c r="I23" s="3">
        <v>0</v>
      </c>
      <c r="J23" s="3">
        <v>0</v>
      </c>
      <c r="K23" s="3">
        <v>119</v>
      </c>
      <c r="L23" s="3">
        <v>119</v>
      </c>
      <c r="M23" s="3">
        <v>119</v>
      </c>
      <c r="N23" s="6">
        <v>11</v>
      </c>
    </row>
    <row r="24" spans="1:14" ht="12.75">
      <c r="A24" s="2" t="s">
        <v>96</v>
      </c>
      <c r="B24" s="2" t="s">
        <v>97</v>
      </c>
      <c r="C24" s="1">
        <v>40167</v>
      </c>
      <c r="D24" s="1">
        <v>40172</v>
      </c>
      <c r="E24" s="2" t="s">
        <v>137</v>
      </c>
      <c r="F24" s="2" t="s">
        <v>141</v>
      </c>
      <c r="G24" s="2" t="s">
        <v>59</v>
      </c>
      <c r="H24" s="3">
        <v>0</v>
      </c>
      <c r="I24" s="3">
        <v>0</v>
      </c>
      <c r="J24" s="3">
        <v>0</v>
      </c>
      <c r="K24" s="3">
        <v>119</v>
      </c>
      <c r="L24" s="3">
        <v>119</v>
      </c>
      <c r="M24" s="3">
        <v>119</v>
      </c>
      <c r="N24" s="6">
        <v>6</v>
      </c>
    </row>
    <row r="25" spans="1:14" ht="12.75">
      <c r="A25" s="2" t="s">
        <v>111</v>
      </c>
      <c r="B25" s="2" t="s">
        <v>112</v>
      </c>
      <c r="C25" s="1">
        <v>40177</v>
      </c>
      <c r="D25" s="1">
        <v>40183</v>
      </c>
      <c r="E25" s="2" t="s">
        <v>142</v>
      </c>
      <c r="F25" s="2" t="s">
        <v>143</v>
      </c>
      <c r="G25" s="2" t="s">
        <v>59</v>
      </c>
      <c r="H25" s="3">
        <v>0</v>
      </c>
      <c r="I25" s="3">
        <v>0</v>
      </c>
      <c r="J25" s="3">
        <v>0</v>
      </c>
      <c r="K25" s="3">
        <v>357</v>
      </c>
      <c r="L25" s="3">
        <v>357</v>
      </c>
      <c r="M25" s="3">
        <v>0</v>
      </c>
      <c r="N25" s="6">
        <v>0</v>
      </c>
    </row>
    <row r="26" spans="1:14" ht="12.75">
      <c r="A26" s="2" t="s">
        <v>87</v>
      </c>
      <c r="B26" s="2" t="s">
        <v>88</v>
      </c>
      <c r="C26" s="1">
        <v>40177</v>
      </c>
      <c r="D26" s="1">
        <v>40183</v>
      </c>
      <c r="E26" s="2" t="s">
        <v>144</v>
      </c>
      <c r="F26" s="2" t="s">
        <v>145</v>
      </c>
      <c r="G26" s="2" t="s">
        <v>59</v>
      </c>
      <c r="H26" s="3">
        <v>0</v>
      </c>
      <c r="I26" s="3">
        <v>0</v>
      </c>
      <c r="J26" s="3">
        <v>0</v>
      </c>
      <c r="K26" s="3">
        <v>1627</v>
      </c>
      <c r="L26" s="3">
        <v>1627</v>
      </c>
      <c r="M26" s="3">
        <v>0</v>
      </c>
      <c r="N26" s="6">
        <v>0</v>
      </c>
    </row>
    <row r="27" spans="1:14" ht="12.75">
      <c r="A27" s="2" t="s">
        <v>103</v>
      </c>
      <c r="B27" s="2" t="s">
        <v>104</v>
      </c>
      <c r="C27" s="1">
        <v>40176</v>
      </c>
      <c r="D27" s="1">
        <v>40182</v>
      </c>
      <c r="E27" s="2" t="s">
        <v>146</v>
      </c>
      <c r="F27" s="2" t="s">
        <v>145</v>
      </c>
      <c r="G27" s="2" t="s">
        <v>59</v>
      </c>
      <c r="H27" s="3">
        <v>0</v>
      </c>
      <c r="I27" s="3">
        <v>0</v>
      </c>
      <c r="J27" s="3">
        <v>0</v>
      </c>
      <c r="K27" s="3">
        <v>420</v>
      </c>
      <c r="L27" s="3">
        <v>420</v>
      </c>
      <c r="M27" s="3">
        <v>0</v>
      </c>
      <c r="N27" s="6">
        <v>0</v>
      </c>
    </row>
    <row r="28" spans="1:14" ht="12.75">
      <c r="A28" s="2" t="s">
        <v>91</v>
      </c>
      <c r="B28" s="2" t="s">
        <v>92</v>
      </c>
      <c r="C28" s="1">
        <v>40177</v>
      </c>
      <c r="D28" s="1">
        <v>40183</v>
      </c>
      <c r="E28" s="2" t="s">
        <v>147</v>
      </c>
      <c r="F28" s="2" t="s">
        <v>148</v>
      </c>
      <c r="G28" s="2" t="s">
        <v>119</v>
      </c>
      <c r="H28" s="3">
        <v>1000</v>
      </c>
      <c r="I28" s="3">
        <v>1000</v>
      </c>
      <c r="J28" s="3">
        <v>0</v>
      </c>
      <c r="K28" s="3">
        <v>4350</v>
      </c>
      <c r="L28" s="3">
        <v>4350</v>
      </c>
      <c r="M28" s="3">
        <v>0</v>
      </c>
      <c r="N28" s="6">
        <v>0</v>
      </c>
    </row>
    <row r="29" spans="1:14" ht="12.75">
      <c r="A29" s="2" t="s">
        <v>87</v>
      </c>
      <c r="B29" s="2" t="s">
        <v>88</v>
      </c>
      <c r="C29" s="1">
        <v>40177</v>
      </c>
      <c r="D29" s="1">
        <v>40183</v>
      </c>
      <c r="E29" s="2" t="s">
        <v>144</v>
      </c>
      <c r="F29" s="2" t="s">
        <v>148</v>
      </c>
      <c r="G29" s="2" t="s">
        <v>59</v>
      </c>
      <c r="H29" s="3">
        <v>0</v>
      </c>
      <c r="I29" s="3">
        <v>0</v>
      </c>
      <c r="J29" s="3">
        <v>0</v>
      </c>
      <c r="K29" s="3">
        <v>1641</v>
      </c>
      <c r="L29" s="3">
        <v>1641</v>
      </c>
      <c r="M29" s="3">
        <v>0</v>
      </c>
      <c r="N29" s="6">
        <v>0</v>
      </c>
    </row>
    <row r="30" spans="1:14" ht="12.75">
      <c r="A30" s="2" t="s">
        <v>103</v>
      </c>
      <c r="B30" s="2" t="s">
        <v>104</v>
      </c>
      <c r="C30" s="1">
        <v>40176</v>
      </c>
      <c r="D30" s="1">
        <v>40182</v>
      </c>
      <c r="E30" s="2" t="s">
        <v>149</v>
      </c>
      <c r="F30" s="2" t="s">
        <v>148</v>
      </c>
      <c r="G30" s="2" t="s">
        <v>59</v>
      </c>
      <c r="H30" s="3">
        <v>0</v>
      </c>
      <c r="I30" s="3">
        <v>0</v>
      </c>
      <c r="J30" s="3">
        <v>0</v>
      </c>
      <c r="K30" s="3">
        <v>420</v>
      </c>
      <c r="L30" s="3">
        <v>420</v>
      </c>
      <c r="M30" s="3">
        <v>0</v>
      </c>
      <c r="N30" s="6">
        <v>0</v>
      </c>
    </row>
    <row r="31" spans="1:14" ht="12.75">
      <c r="A31" s="2" t="s">
        <v>111</v>
      </c>
      <c r="B31" s="2" t="s">
        <v>112</v>
      </c>
      <c r="C31" s="1">
        <v>40177</v>
      </c>
      <c r="D31" s="1">
        <v>40177</v>
      </c>
      <c r="E31" s="2" t="s">
        <v>150</v>
      </c>
      <c r="F31" s="2" t="s">
        <v>151</v>
      </c>
      <c r="G31" s="2" t="s">
        <v>59</v>
      </c>
      <c r="H31" s="3">
        <v>0</v>
      </c>
      <c r="I31" s="3">
        <v>0</v>
      </c>
      <c r="J31" s="3">
        <v>0</v>
      </c>
      <c r="K31" s="3">
        <v>238</v>
      </c>
      <c r="L31" s="3">
        <v>238</v>
      </c>
      <c r="M31" s="3">
        <v>238</v>
      </c>
      <c r="N31" s="6">
        <v>1</v>
      </c>
    </row>
    <row r="32" spans="1:14" ht="12.75">
      <c r="A32" s="2" t="s">
        <v>111</v>
      </c>
      <c r="B32" s="2" t="s">
        <v>112</v>
      </c>
      <c r="C32" s="1">
        <v>40177</v>
      </c>
      <c r="D32" s="1">
        <v>40177</v>
      </c>
      <c r="E32" s="2" t="s">
        <v>152</v>
      </c>
      <c r="F32" s="2" t="s">
        <v>153</v>
      </c>
      <c r="G32" s="2" t="s">
        <v>59</v>
      </c>
      <c r="H32" s="3">
        <v>0</v>
      </c>
      <c r="I32" s="3">
        <v>0</v>
      </c>
      <c r="J32" s="3">
        <v>0</v>
      </c>
      <c r="K32" s="3">
        <v>119</v>
      </c>
      <c r="L32" s="3">
        <v>119</v>
      </c>
      <c r="M32" s="3">
        <v>119</v>
      </c>
      <c r="N32" s="6">
        <v>1</v>
      </c>
    </row>
    <row r="33" spans="1:14" ht="12.75">
      <c r="A33" s="2" t="s">
        <v>130</v>
      </c>
      <c r="B33" s="2" t="s">
        <v>131</v>
      </c>
      <c r="C33" s="1">
        <v>40177</v>
      </c>
      <c r="D33" s="1">
        <v>40193</v>
      </c>
      <c r="E33" s="2" t="s">
        <v>132</v>
      </c>
      <c r="F33" s="2" t="s">
        <v>154</v>
      </c>
      <c r="G33" s="2" t="s">
        <v>59</v>
      </c>
      <c r="H33" s="3">
        <v>0</v>
      </c>
      <c r="I33" s="3">
        <v>0</v>
      </c>
      <c r="J33" s="3">
        <v>0</v>
      </c>
      <c r="K33" s="3">
        <v>23800</v>
      </c>
      <c r="L33" s="3">
        <v>23800</v>
      </c>
      <c r="M33" s="3">
        <v>0</v>
      </c>
      <c r="N33" s="6">
        <v>0</v>
      </c>
    </row>
    <row r="34" spans="1:14" ht="12.75">
      <c r="A34" s="2" t="s">
        <v>115</v>
      </c>
      <c r="B34" s="2" t="s">
        <v>116</v>
      </c>
      <c r="C34" s="1">
        <v>40177</v>
      </c>
      <c r="D34" s="1">
        <v>40203</v>
      </c>
      <c r="E34" s="2" t="s">
        <v>155</v>
      </c>
      <c r="F34" s="2" t="s">
        <v>156</v>
      </c>
      <c r="G34" s="2" t="s">
        <v>119</v>
      </c>
      <c r="H34" s="3">
        <v>5000</v>
      </c>
      <c r="I34" s="3">
        <v>5000</v>
      </c>
      <c r="J34" s="3">
        <v>0</v>
      </c>
      <c r="K34" s="3">
        <v>21750</v>
      </c>
      <c r="L34" s="3">
        <v>21750</v>
      </c>
      <c r="M34" s="3">
        <v>0</v>
      </c>
      <c r="N34" s="6">
        <v>0</v>
      </c>
    </row>
    <row r="35" spans="1:14" ht="12.75">
      <c r="A35" s="2" t="s">
        <v>91</v>
      </c>
      <c r="B35" s="2" t="s">
        <v>92</v>
      </c>
      <c r="C35" s="1">
        <v>40172</v>
      </c>
      <c r="D35" s="1">
        <v>40172</v>
      </c>
      <c r="E35" s="2" t="s">
        <v>157</v>
      </c>
      <c r="F35" s="2" t="s">
        <v>158</v>
      </c>
      <c r="G35" s="2" t="s">
        <v>95</v>
      </c>
      <c r="H35" s="3">
        <v>7000</v>
      </c>
      <c r="I35" s="3">
        <v>7000</v>
      </c>
      <c r="J35" s="3">
        <v>7000</v>
      </c>
      <c r="K35" s="3">
        <v>21700</v>
      </c>
      <c r="L35" s="3">
        <v>21700</v>
      </c>
      <c r="M35" s="3">
        <v>21700</v>
      </c>
      <c r="N35" s="6">
        <v>6</v>
      </c>
    </row>
    <row r="36" spans="1:14" ht="12.75">
      <c r="A36" s="2" t="s">
        <v>130</v>
      </c>
      <c r="B36" s="2" t="s">
        <v>131</v>
      </c>
      <c r="C36" s="1">
        <v>40177</v>
      </c>
      <c r="D36" s="1">
        <v>40183</v>
      </c>
      <c r="E36" s="2" t="s">
        <v>159</v>
      </c>
      <c r="F36" s="2" t="s">
        <v>158</v>
      </c>
      <c r="G36" s="2" t="s">
        <v>59</v>
      </c>
      <c r="H36" s="3">
        <v>0</v>
      </c>
      <c r="I36" s="3">
        <v>0</v>
      </c>
      <c r="J36" s="3">
        <v>0</v>
      </c>
      <c r="K36" s="3">
        <v>3990</v>
      </c>
      <c r="L36" s="3">
        <v>3990</v>
      </c>
      <c r="M36" s="3">
        <v>0</v>
      </c>
      <c r="N36" s="6">
        <v>0</v>
      </c>
    </row>
    <row r="37" spans="1:14" ht="12.75">
      <c r="A37" s="2" t="s">
        <v>122</v>
      </c>
      <c r="B37" s="2" t="s">
        <v>123</v>
      </c>
      <c r="C37" s="1">
        <v>40177</v>
      </c>
      <c r="D37" s="1">
        <v>40188</v>
      </c>
      <c r="E37" s="2" t="s">
        <v>160</v>
      </c>
      <c r="F37" s="2" t="s">
        <v>161</v>
      </c>
      <c r="G37" s="2" t="s">
        <v>59</v>
      </c>
      <c r="H37" s="3">
        <v>0</v>
      </c>
      <c r="I37" s="3">
        <v>0</v>
      </c>
      <c r="J37" s="3">
        <v>0</v>
      </c>
      <c r="K37" s="3">
        <v>11900</v>
      </c>
      <c r="L37" s="3">
        <v>11900</v>
      </c>
      <c r="M37" s="3">
        <v>0</v>
      </c>
      <c r="N37" s="6">
        <v>0</v>
      </c>
    </row>
    <row r="38" spans="1:14" ht="12.75">
      <c r="A38" s="2" t="s">
        <v>162</v>
      </c>
      <c r="B38" s="2" t="s">
        <v>163</v>
      </c>
      <c r="C38" s="1">
        <v>40167</v>
      </c>
      <c r="D38" s="1">
        <v>40203</v>
      </c>
      <c r="E38" s="2" t="s">
        <v>164</v>
      </c>
      <c r="F38" s="2" t="s">
        <v>165</v>
      </c>
      <c r="G38" s="2" t="s">
        <v>119</v>
      </c>
      <c r="H38" s="3">
        <v>5000</v>
      </c>
      <c r="I38" s="3">
        <v>5000</v>
      </c>
      <c r="J38" s="3">
        <v>0</v>
      </c>
      <c r="K38" s="3">
        <v>21750</v>
      </c>
      <c r="L38" s="3">
        <v>21750</v>
      </c>
      <c r="M38" s="3">
        <v>0</v>
      </c>
      <c r="N38" s="6">
        <v>0</v>
      </c>
    </row>
    <row r="39" spans="1:14" ht="12.75">
      <c r="A39" s="2" t="s">
        <v>91</v>
      </c>
      <c r="B39" s="2" t="s">
        <v>92</v>
      </c>
      <c r="C39" s="1">
        <v>40167</v>
      </c>
      <c r="D39" s="1">
        <v>40172</v>
      </c>
      <c r="E39" s="2" t="s">
        <v>166</v>
      </c>
      <c r="F39" s="2" t="s">
        <v>167</v>
      </c>
      <c r="G39" s="2" t="s">
        <v>95</v>
      </c>
      <c r="H39" s="3">
        <v>2000</v>
      </c>
      <c r="I39" s="3">
        <v>2000</v>
      </c>
      <c r="J39" s="3">
        <v>2000</v>
      </c>
      <c r="K39" s="3">
        <v>6200</v>
      </c>
      <c r="L39" s="3">
        <v>6200</v>
      </c>
      <c r="M39" s="3">
        <v>6200</v>
      </c>
      <c r="N39" s="6">
        <v>6</v>
      </c>
    </row>
    <row r="40" spans="1:14" ht="12.75">
      <c r="A40" s="2" t="s">
        <v>168</v>
      </c>
      <c r="B40" s="2" t="s">
        <v>169</v>
      </c>
      <c r="C40" s="1">
        <v>40177</v>
      </c>
      <c r="D40" s="1">
        <v>40183</v>
      </c>
      <c r="E40" s="2" t="s">
        <v>170</v>
      </c>
      <c r="F40" s="2" t="s">
        <v>167</v>
      </c>
      <c r="G40" s="2" t="s">
        <v>59</v>
      </c>
      <c r="H40" s="3">
        <v>0</v>
      </c>
      <c r="I40" s="3">
        <v>0</v>
      </c>
      <c r="J40" s="3">
        <v>0</v>
      </c>
      <c r="K40" s="3">
        <v>1140</v>
      </c>
      <c r="L40" s="3">
        <v>1140</v>
      </c>
      <c r="M40" s="3">
        <v>0</v>
      </c>
      <c r="N40" s="6">
        <v>0</v>
      </c>
    </row>
  </sheetData>
  <sheetProtection/>
  <mergeCells count="4">
    <mergeCell ref="A3:N3"/>
    <mergeCell ref="A1:N1"/>
    <mergeCell ref="A4:N4"/>
    <mergeCell ref="A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O7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57421875" style="20" customWidth="1"/>
    <col min="2" max="2" width="13.7109375" style="20" customWidth="1"/>
    <col min="3" max="3" width="23.57421875" style="20" customWidth="1"/>
    <col min="4" max="9" width="9.140625" style="20" customWidth="1"/>
    <col min="10" max="16384" width="9.140625" style="14" customWidth="1"/>
  </cols>
  <sheetData>
    <row r="1" spans="1:9" ht="18">
      <c r="A1" s="15" t="s">
        <v>38</v>
      </c>
      <c r="B1" s="16"/>
      <c r="C1" s="16"/>
      <c r="D1" s="16"/>
      <c r="E1" s="16"/>
      <c r="F1" s="16"/>
      <c r="G1" s="16"/>
      <c r="H1" s="16"/>
      <c r="I1" s="16"/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5">
      <c r="A3" s="17" t="s">
        <v>16</v>
      </c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 t="s">
        <v>52</v>
      </c>
      <c r="C4" s="16"/>
      <c r="D4" s="16"/>
      <c r="E4" s="16"/>
      <c r="F4" s="16"/>
      <c r="G4" s="16"/>
      <c r="H4" s="16"/>
      <c r="I4" s="16"/>
    </row>
    <row r="5" spans="1:9" ht="12.75">
      <c r="A5" s="16"/>
      <c r="B5" s="16"/>
      <c r="C5" s="16"/>
      <c r="D5" s="16"/>
      <c r="E5" s="16"/>
      <c r="F5" s="16"/>
      <c r="G5" s="16"/>
      <c r="H5" s="16"/>
      <c r="I5" s="16"/>
    </row>
    <row r="6" spans="1:9" ht="15">
      <c r="A6" s="17" t="s">
        <v>17</v>
      </c>
      <c r="B6" s="16"/>
      <c r="C6" s="16"/>
      <c r="D6" s="16"/>
      <c r="E6" s="16"/>
      <c r="F6" s="16"/>
      <c r="G6" s="16"/>
      <c r="H6" s="16"/>
      <c r="I6" s="16"/>
    </row>
    <row r="7" spans="1:9" ht="12.75">
      <c r="A7" s="16"/>
      <c r="B7" s="16" t="s">
        <v>53</v>
      </c>
      <c r="C7" s="16"/>
      <c r="D7" s="16"/>
      <c r="E7" s="16"/>
      <c r="F7" s="16"/>
      <c r="G7" s="16"/>
      <c r="H7" s="16"/>
      <c r="I7" s="16"/>
    </row>
    <row r="8" spans="1:9" ht="12.75">
      <c r="A8" s="16"/>
      <c r="B8" s="18" t="s">
        <v>25</v>
      </c>
      <c r="C8" s="19" t="s">
        <v>36</v>
      </c>
      <c r="D8" s="16"/>
      <c r="E8" s="16"/>
      <c r="F8" s="16"/>
      <c r="G8" s="16"/>
      <c r="H8" s="16"/>
      <c r="I8" s="16"/>
    </row>
    <row r="9" spans="1:9" ht="12.75">
      <c r="A9" s="16"/>
      <c r="B9" s="18" t="s">
        <v>26</v>
      </c>
      <c r="C9" s="19" t="s">
        <v>37</v>
      </c>
      <c r="D9" s="16"/>
      <c r="E9" s="16"/>
      <c r="F9" s="16"/>
      <c r="G9" s="16"/>
      <c r="H9" s="16"/>
      <c r="I9" s="16"/>
    </row>
    <row r="10" spans="1:9" ht="12.75">
      <c r="A10" s="16"/>
      <c r="B10" s="18" t="s">
        <v>18</v>
      </c>
      <c r="C10" s="19" t="s">
        <v>19</v>
      </c>
      <c r="D10" s="16"/>
      <c r="E10" s="16"/>
      <c r="F10" s="16"/>
      <c r="G10" s="16"/>
      <c r="H10" s="16"/>
      <c r="I10" s="16"/>
    </row>
    <row r="11" spans="1:9" ht="12.75">
      <c r="A11" s="16"/>
      <c r="B11" s="18" t="s">
        <v>20</v>
      </c>
      <c r="C11" s="19" t="s">
        <v>54</v>
      </c>
      <c r="D11" s="16"/>
      <c r="E11" s="16"/>
      <c r="F11" s="16"/>
      <c r="G11" s="16"/>
      <c r="H11" s="16"/>
      <c r="I11" s="16"/>
    </row>
    <row r="13" spans="1:9" ht="12.75">
      <c r="A13" s="16"/>
      <c r="B13" s="21" t="s">
        <v>27</v>
      </c>
      <c r="C13" s="16"/>
      <c r="D13" s="16"/>
      <c r="E13" s="16"/>
      <c r="F13" s="16"/>
      <c r="G13" s="16"/>
      <c r="H13" s="16"/>
      <c r="I13" s="16"/>
    </row>
    <row r="14" spans="1:9" ht="12.75">
      <c r="A14" s="16"/>
      <c r="B14" s="16"/>
      <c r="C14" s="16" t="s">
        <v>55</v>
      </c>
      <c r="D14" s="16"/>
      <c r="E14" s="16"/>
      <c r="F14" s="16"/>
      <c r="G14" s="16"/>
      <c r="H14" s="16"/>
      <c r="I14" s="16"/>
    </row>
    <row r="15" spans="1:9" ht="12.75">
      <c r="A15" s="16"/>
      <c r="B15" s="16"/>
      <c r="C15" s="16" t="s">
        <v>56</v>
      </c>
      <c r="D15" s="14"/>
      <c r="E15" s="16"/>
      <c r="F15" s="16"/>
      <c r="G15" s="16"/>
      <c r="H15" s="16"/>
      <c r="I15" s="16"/>
    </row>
    <row r="16" spans="1:9" ht="12.75">
      <c r="A16" s="16"/>
      <c r="B16" s="16"/>
      <c r="C16" s="16" t="s">
        <v>57</v>
      </c>
      <c r="D16" s="14"/>
      <c r="E16" s="16"/>
      <c r="F16" s="16"/>
      <c r="G16" s="16"/>
      <c r="H16" s="16"/>
      <c r="I16" s="16"/>
    </row>
    <row r="17" spans="1:9" ht="12.75">
      <c r="A17" s="16"/>
      <c r="B17" s="16"/>
      <c r="C17" s="16" t="s">
        <v>62</v>
      </c>
      <c r="D17" s="16"/>
      <c r="E17" s="16"/>
      <c r="F17" s="16"/>
      <c r="G17" s="16"/>
      <c r="H17" s="16"/>
      <c r="I17" s="16"/>
    </row>
    <row r="18" spans="1:10" ht="12.75">
      <c r="A18" s="16"/>
      <c r="B18" s="16"/>
      <c r="C18" s="16" t="s">
        <v>58</v>
      </c>
      <c r="D18" s="14"/>
      <c r="E18" s="16"/>
      <c r="F18" s="16"/>
      <c r="G18" s="16"/>
      <c r="H18" s="16"/>
      <c r="I18" s="16"/>
      <c r="J18" s="14" t="s">
        <v>59</v>
      </c>
    </row>
    <row r="19" spans="1:9" ht="12.75">
      <c r="A19" s="16"/>
      <c r="B19" s="16"/>
      <c r="C19" s="16" t="s">
        <v>63</v>
      </c>
      <c r="D19" s="16"/>
      <c r="E19" s="16"/>
      <c r="F19" s="16"/>
      <c r="G19" s="16"/>
      <c r="H19" s="16"/>
      <c r="I19" s="16"/>
    </row>
    <row r="20" spans="1:249" ht="12.75">
      <c r="A20" s="16"/>
      <c r="B20" s="16"/>
      <c r="C20" s="16" t="s">
        <v>60</v>
      </c>
      <c r="D20" s="14"/>
      <c r="E20" s="16"/>
      <c r="F20" s="16"/>
      <c r="G20" s="16"/>
      <c r="H20" s="16"/>
      <c r="I20" s="16"/>
      <c r="Q20" s="16"/>
      <c r="R20" s="16"/>
      <c r="S20" s="16"/>
      <c r="T20" s="16"/>
      <c r="U20" s="16"/>
      <c r="V20" s="16"/>
      <c r="W20" s="16"/>
      <c r="X20" s="16"/>
      <c r="Y20" s="16"/>
      <c r="AG20" s="16"/>
      <c r="AH20" s="16"/>
      <c r="AI20" s="16"/>
      <c r="AJ20" s="16"/>
      <c r="AK20" s="16"/>
      <c r="AL20" s="16"/>
      <c r="AM20" s="16"/>
      <c r="AN20" s="16"/>
      <c r="AO20" s="16"/>
      <c r="AW20" s="16"/>
      <c r="AX20" s="16"/>
      <c r="AY20" s="16"/>
      <c r="AZ20" s="16"/>
      <c r="BA20" s="16"/>
      <c r="BB20" s="16"/>
      <c r="BC20" s="16"/>
      <c r="BD20" s="16"/>
      <c r="BE20" s="16"/>
      <c r="BM20" s="16"/>
      <c r="BN20" s="16"/>
      <c r="BO20" s="16"/>
      <c r="BP20" s="16"/>
      <c r="BQ20" s="16"/>
      <c r="BR20" s="16"/>
      <c r="BS20" s="16"/>
      <c r="BT20" s="16"/>
      <c r="BU20" s="16"/>
      <c r="CC20" s="16"/>
      <c r="CD20" s="16"/>
      <c r="CE20" s="16"/>
      <c r="CF20" s="16"/>
      <c r="CG20" s="16"/>
      <c r="CH20" s="16"/>
      <c r="CI20" s="16"/>
      <c r="CJ20" s="16"/>
      <c r="CK20" s="16"/>
      <c r="CS20" s="16"/>
      <c r="CT20" s="16"/>
      <c r="CU20" s="16"/>
      <c r="CV20" s="16"/>
      <c r="CW20" s="16"/>
      <c r="CX20" s="16"/>
      <c r="CY20" s="16"/>
      <c r="CZ20" s="16"/>
      <c r="DA20" s="16"/>
      <c r="DI20" s="16"/>
      <c r="DJ20" s="16"/>
      <c r="DK20" s="16"/>
      <c r="DL20" s="16"/>
      <c r="DM20" s="16"/>
      <c r="DN20" s="16"/>
      <c r="DO20" s="16"/>
      <c r="DP20" s="16"/>
      <c r="DQ20" s="16"/>
      <c r="DY20" s="16"/>
      <c r="DZ20" s="16"/>
      <c r="EA20" s="16"/>
      <c r="EB20" s="16"/>
      <c r="EC20" s="16"/>
      <c r="ED20" s="16"/>
      <c r="EE20" s="16"/>
      <c r="EF20" s="16"/>
      <c r="EG20" s="16"/>
      <c r="EO20" s="16"/>
      <c r="EP20" s="16"/>
      <c r="EQ20" s="16"/>
      <c r="ER20" s="16"/>
      <c r="ES20" s="16"/>
      <c r="ET20" s="16"/>
      <c r="EU20" s="16"/>
      <c r="EV20" s="16"/>
      <c r="EW20" s="16"/>
      <c r="FE20" s="16"/>
      <c r="FF20" s="16"/>
      <c r="FG20" s="16"/>
      <c r="FH20" s="16"/>
      <c r="FI20" s="16"/>
      <c r="FJ20" s="16"/>
      <c r="FK20" s="16"/>
      <c r="FL20" s="16"/>
      <c r="FM20" s="16"/>
      <c r="FU20" s="16"/>
      <c r="FV20" s="16"/>
      <c r="FW20" s="16"/>
      <c r="FX20" s="16"/>
      <c r="FY20" s="16"/>
      <c r="FZ20" s="16"/>
      <c r="GA20" s="16"/>
      <c r="GB20" s="16"/>
      <c r="GC20" s="16"/>
      <c r="GK20" s="16"/>
      <c r="GL20" s="16"/>
      <c r="GM20" s="16"/>
      <c r="GN20" s="16"/>
      <c r="GO20" s="16"/>
      <c r="GP20" s="16"/>
      <c r="GQ20" s="16"/>
      <c r="GR20" s="16"/>
      <c r="GS20" s="16"/>
      <c r="HA20" s="16"/>
      <c r="HB20" s="16"/>
      <c r="HC20" s="16"/>
      <c r="HD20" s="16"/>
      <c r="HE20" s="16"/>
      <c r="HF20" s="16"/>
      <c r="HG20" s="16"/>
      <c r="HH20" s="16"/>
      <c r="HI20" s="16"/>
      <c r="HQ20" s="16"/>
      <c r="HR20" s="16"/>
      <c r="HS20" s="16"/>
      <c r="HT20" s="16"/>
      <c r="HU20" s="16"/>
      <c r="HV20" s="16"/>
      <c r="HW20" s="16"/>
      <c r="HX20" s="16"/>
      <c r="HY20" s="16"/>
      <c r="IG20" s="16"/>
      <c r="IH20" s="16"/>
      <c r="II20" s="16"/>
      <c r="IJ20" s="16"/>
      <c r="IK20" s="16"/>
      <c r="IL20" s="16"/>
      <c r="IM20" s="16"/>
      <c r="IN20" s="16"/>
      <c r="IO20" s="16"/>
    </row>
    <row r="21" spans="1:249" ht="12.75">
      <c r="A21" s="16"/>
      <c r="B21" s="16"/>
      <c r="C21" s="19" t="s">
        <v>64</v>
      </c>
      <c r="D21" s="14"/>
      <c r="E21" s="16"/>
      <c r="F21" s="16"/>
      <c r="G21" s="16"/>
      <c r="H21" s="16"/>
      <c r="I21" s="16"/>
      <c r="Q21" s="16"/>
      <c r="R21" s="16"/>
      <c r="S21" s="16"/>
      <c r="T21" s="16"/>
      <c r="U21" s="16"/>
      <c r="V21" s="16"/>
      <c r="W21" s="16"/>
      <c r="X21" s="16"/>
      <c r="Y21" s="16"/>
      <c r="AG21" s="16"/>
      <c r="AH21" s="16"/>
      <c r="AI21" s="16"/>
      <c r="AJ21" s="16"/>
      <c r="AK21" s="16"/>
      <c r="AL21" s="16"/>
      <c r="AM21" s="16"/>
      <c r="AN21" s="16"/>
      <c r="AO21" s="16"/>
      <c r="AW21" s="16"/>
      <c r="AX21" s="16"/>
      <c r="AY21" s="16"/>
      <c r="AZ21" s="16"/>
      <c r="BA21" s="16"/>
      <c r="BB21" s="16"/>
      <c r="BC21" s="16"/>
      <c r="BD21" s="16"/>
      <c r="BE21" s="16"/>
      <c r="BM21" s="16"/>
      <c r="BN21" s="16"/>
      <c r="BO21" s="16"/>
      <c r="BP21" s="16"/>
      <c r="BQ21" s="16"/>
      <c r="BR21" s="16"/>
      <c r="BS21" s="16"/>
      <c r="BT21" s="16"/>
      <c r="BU21" s="16"/>
      <c r="CC21" s="16"/>
      <c r="CD21" s="16"/>
      <c r="CE21" s="16"/>
      <c r="CF21" s="16"/>
      <c r="CG21" s="16"/>
      <c r="CH21" s="16"/>
      <c r="CI21" s="16"/>
      <c r="CJ21" s="16"/>
      <c r="CK21" s="16"/>
      <c r="CS21" s="16"/>
      <c r="CT21" s="16"/>
      <c r="CU21" s="16"/>
      <c r="CV21" s="16"/>
      <c r="CW21" s="16"/>
      <c r="CX21" s="16"/>
      <c r="CY21" s="16"/>
      <c r="CZ21" s="16"/>
      <c r="DA21" s="16"/>
      <c r="DI21" s="16"/>
      <c r="DJ21" s="16"/>
      <c r="DK21" s="16"/>
      <c r="DL21" s="16"/>
      <c r="DM21" s="16"/>
      <c r="DN21" s="16"/>
      <c r="DO21" s="16"/>
      <c r="DP21" s="16"/>
      <c r="DQ21" s="16"/>
      <c r="DY21" s="16"/>
      <c r="DZ21" s="16"/>
      <c r="EA21" s="16"/>
      <c r="EB21" s="16"/>
      <c r="EC21" s="16"/>
      <c r="ED21" s="16"/>
      <c r="EE21" s="16"/>
      <c r="EF21" s="16"/>
      <c r="EG21" s="16"/>
      <c r="EO21" s="16"/>
      <c r="EP21" s="16"/>
      <c r="EQ21" s="16"/>
      <c r="ER21" s="16"/>
      <c r="ES21" s="16"/>
      <c r="ET21" s="16"/>
      <c r="EU21" s="16"/>
      <c r="EV21" s="16"/>
      <c r="EW21" s="16"/>
      <c r="FE21" s="16"/>
      <c r="FF21" s="16"/>
      <c r="FG21" s="16"/>
      <c r="FH21" s="16"/>
      <c r="FI21" s="16"/>
      <c r="FJ21" s="16"/>
      <c r="FK21" s="16"/>
      <c r="FL21" s="16"/>
      <c r="FM21" s="16"/>
      <c r="FU21" s="16"/>
      <c r="FV21" s="16"/>
      <c r="FW21" s="16"/>
      <c r="FX21" s="16"/>
      <c r="FY21" s="16"/>
      <c r="FZ21" s="16"/>
      <c r="GA21" s="16"/>
      <c r="GB21" s="16"/>
      <c r="GC21" s="16"/>
      <c r="GK21" s="16"/>
      <c r="GL21" s="16"/>
      <c r="GM21" s="16"/>
      <c r="GN21" s="16"/>
      <c r="GO21" s="16"/>
      <c r="GP21" s="16"/>
      <c r="GQ21" s="16"/>
      <c r="GR21" s="16"/>
      <c r="GS21" s="16"/>
      <c r="HA21" s="16"/>
      <c r="HB21" s="16"/>
      <c r="HC21" s="16"/>
      <c r="HD21" s="16"/>
      <c r="HE21" s="16"/>
      <c r="HF21" s="16"/>
      <c r="HG21" s="16"/>
      <c r="HH21" s="16"/>
      <c r="HI21" s="16"/>
      <c r="HQ21" s="16"/>
      <c r="HR21" s="16"/>
      <c r="HS21" s="16"/>
      <c r="HT21" s="16"/>
      <c r="HU21" s="16"/>
      <c r="HV21" s="16"/>
      <c r="HW21" s="16"/>
      <c r="HX21" s="16"/>
      <c r="HY21" s="16"/>
      <c r="IG21" s="16"/>
      <c r="IH21" s="16"/>
      <c r="II21" s="16"/>
      <c r="IJ21" s="16"/>
      <c r="IK21" s="16"/>
      <c r="IL21" s="16"/>
      <c r="IM21" s="16"/>
      <c r="IN21" s="16"/>
      <c r="IO21" s="16"/>
    </row>
    <row r="22" spans="1:9" ht="12.75">
      <c r="A22" s="16"/>
      <c r="B22" s="16"/>
      <c r="C22" s="16" t="s">
        <v>61</v>
      </c>
      <c r="D22" s="14"/>
      <c r="E22" s="16"/>
      <c r="F22" s="16"/>
      <c r="G22" s="16"/>
      <c r="H22" s="16"/>
      <c r="I22" s="16"/>
    </row>
    <row r="23" spans="1:9" ht="12.75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12.75">
      <c r="A24" s="16"/>
      <c r="B24" s="21" t="s">
        <v>1</v>
      </c>
      <c r="C24" s="16"/>
      <c r="D24" s="16"/>
      <c r="E24" s="16"/>
      <c r="F24" s="16"/>
      <c r="G24" s="16"/>
      <c r="H24" s="16"/>
      <c r="I24" s="16"/>
    </row>
    <row r="25" spans="1:9" ht="12.75">
      <c r="A25" s="16"/>
      <c r="B25" s="21"/>
      <c r="C25" s="16" t="s">
        <v>65</v>
      </c>
      <c r="D25" s="16"/>
      <c r="E25" s="16"/>
      <c r="F25" s="16"/>
      <c r="G25" s="16"/>
      <c r="H25" s="16"/>
      <c r="I25" s="16"/>
    </row>
    <row r="26" spans="1:66" ht="12.75">
      <c r="A26" s="16"/>
      <c r="B26" s="21"/>
      <c r="C26" s="16" t="s">
        <v>66</v>
      </c>
      <c r="F26" s="16"/>
      <c r="G26" s="16"/>
      <c r="H26" s="16"/>
      <c r="I26" s="16"/>
      <c r="BN26" s="14" t="s">
        <v>59</v>
      </c>
    </row>
    <row r="27" spans="1:9" ht="12.75">
      <c r="A27" s="16"/>
      <c r="B27" s="21"/>
      <c r="C27" s="16" t="s">
        <v>67</v>
      </c>
      <c r="F27" s="16"/>
      <c r="G27" s="16"/>
      <c r="H27" s="16"/>
      <c r="I27" s="16"/>
    </row>
    <row r="28" spans="1:9" ht="12.75">
      <c r="A28" s="16"/>
      <c r="B28" s="21"/>
      <c r="C28" s="16" t="s">
        <v>68</v>
      </c>
      <c r="D28" s="16"/>
      <c r="F28" s="16"/>
      <c r="G28" s="16"/>
      <c r="H28" s="16"/>
      <c r="I28" s="16"/>
    </row>
    <row r="29" spans="1:9" ht="12.75">
      <c r="A29" s="16"/>
      <c r="B29" s="16"/>
      <c r="C29" s="16" t="s">
        <v>69</v>
      </c>
      <c r="D29" s="16"/>
      <c r="F29" s="16"/>
      <c r="G29" s="16"/>
      <c r="H29" s="16"/>
      <c r="I29" s="16"/>
    </row>
    <row r="30" spans="1:66" ht="12.75">
      <c r="A30" s="16"/>
      <c r="B30" s="16"/>
      <c r="C30" s="16" t="s">
        <v>70</v>
      </c>
      <c r="D30" s="16"/>
      <c r="F30" s="16"/>
      <c r="G30" s="16"/>
      <c r="H30" s="16"/>
      <c r="I30" s="16"/>
      <c r="BN30" s="14" t="s">
        <v>59</v>
      </c>
    </row>
    <row r="31" spans="1:9" ht="12.75">
      <c r="A31" s="16"/>
      <c r="B31" s="16"/>
      <c r="C31" s="16" t="s">
        <v>71</v>
      </c>
      <c r="D31" s="16"/>
      <c r="F31" s="16"/>
      <c r="G31" s="16"/>
      <c r="H31" s="16"/>
      <c r="I31" s="16"/>
    </row>
    <row r="32" spans="1:249" ht="12.75">
      <c r="A32" s="16"/>
      <c r="B32" s="16"/>
      <c r="C32" s="16" t="s">
        <v>72</v>
      </c>
      <c r="D32" s="16"/>
      <c r="F32" s="16"/>
      <c r="G32" s="16"/>
      <c r="H32" s="16"/>
      <c r="I32" s="16"/>
      <c r="Q32" s="16"/>
      <c r="R32" s="16"/>
      <c r="S32" s="16"/>
      <c r="T32" s="16"/>
      <c r="U32" s="16" t="s">
        <v>49</v>
      </c>
      <c r="V32" s="16"/>
      <c r="W32" s="16"/>
      <c r="X32" s="16"/>
      <c r="Y32" s="16"/>
      <c r="AG32" s="16"/>
      <c r="AH32" s="16"/>
      <c r="AI32" s="16"/>
      <c r="AJ32" s="16"/>
      <c r="AK32" s="16" t="s">
        <v>49</v>
      </c>
      <c r="AL32" s="16"/>
      <c r="AM32" s="16"/>
      <c r="AN32" s="16"/>
      <c r="AO32" s="16"/>
      <c r="AW32" s="16"/>
      <c r="AX32" s="16"/>
      <c r="AY32" s="16"/>
      <c r="AZ32" s="16"/>
      <c r="BA32" s="16" t="s">
        <v>49</v>
      </c>
      <c r="BB32" s="16"/>
      <c r="BC32" s="16"/>
      <c r="BD32" s="16"/>
      <c r="BE32" s="16"/>
      <c r="BM32" s="16"/>
      <c r="BN32" s="16" t="s">
        <v>59</v>
      </c>
      <c r="BO32" s="16"/>
      <c r="BP32" s="16"/>
      <c r="BQ32" s="16"/>
      <c r="BR32" s="16"/>
      <c r="BS32" s="16"/>
      <c r="BT32" s="16"/>
      <c r="BU32" s="16"/>
      <c r="CC32" s="16"/>
      <c r="CD32" s="16"/>
      <c r="CE32" s="16"/>
      <c r="CF32" s="16"/>
      <c r="CG32" s="16"/>
      <c r="CH32" s="16"/>
      <c r="CI32" s="16"/>
      <c r="CJ32" s="16"/>
      <c r="CK32" s="16"/>
      <c r="CS32" s="16"/>
      <c r="CT32" s="16"/>
      <c r="CU32" s="16"/>
      <c r="CV32" s="16"/>
      <c r="CW32" s="16"/>
      <c r="CX32" s="16"/>
      <c r="CY32" s="16"/>
      <c r="CZ32" s="16"/>
      <c r="DA32" s="16"/>
      <c r="DI32" s="16"/>
      <c r="DJ32" s="16"/>
      <c r="DK32" s="16"/>
      <c r="DL32" s="16"/>
      <c r="DM32" s="16"/>
      <c r="DN32" s="16"/>
      <c r="DO32" s="16"/>
      <c r="DP32" s="16"/>
      <c r="DQ32" s="16"/>
      <c r="DY32" s="16"/>
      <c r="DZ32" s="16"/>
      <c r="EA32" s="16"/>
      <c r="EB32" s="16"/>
      <c r="EC32" s="16"/>
      <c r="ED32" s="16"/>
      <c r="EE32" s="16"/>
      <c r="EF32" s="16"/>
      <c r="EG32" s="16"/>
      <c r="EO32" s="16"/>
      <c r="EP32" s="16"/>
      <c r="EQ32" s="16"/>
      <c r="ER32" s="16"/>
      <c r="ES32" s="16"/>
      <c r="ET32" s="16"/>
      <c r="EU32" s="16"/>
      <c r="EV32" s="16"/>
      <c r="EW32" s="16"/>
      <c r="FE32" s="16"/>
      <c r="FF32" s="16"/>
      <c r="FG32" s="16"/>
      <c r="FH32" s="16"/>
      <c r="FI32" s="16"/>
      <c r="FJ32" s="16"/>
      <c r="FK32" s="16"/>
      <c r="FL32" s="16"/>
      <c r="FM32" s="16"/>
      <c r="FU32" s="16"/>
      <c r="FV32" s="16"/>
      <c r="FW32" s="16"/>
      <c r="FX32" s="16"/>
      <c r="FY32" s="16"/>
      <c r="FZ32" s="16"/>
      <c r="GA32" s="16"/>
      <c r="GB32" s="16"/>
      <c r="GC32" s="16"/>
      <c r="GK32" s="16"/>
      <c r="GL32" s="16"/>
      <c r="GM32" s="16"/>
      <c r="GN32" s="16"/>
      <c r="GO32" s="16"/>
      <c r="GP32" s="16"/>
      <c r="GQ32" s="16"/>
      <c r="GR32" s="16"/>
      <c r="GS32" s="16"/>
      <c r="HA32" s="16"/>
      <c r="HB32" s="16"/>
      <c r="HC32" s="16"/>
      <c r="HD32" s="16"/>
      <c r="HE32" s="16"/>
      <c r="HF32" s="16"/>
      <c r="HG32" s="16"/>
      <c r="HH32" s="16"/>
      <c r="HI32" s="16"/>
      <c r="HQ32" s="16"/>
      <c r="HR32" s="16"/>
      <c r="HS32" s="16"/>
      <c r="HT32" s="16"/>
      <c r="HU32" s="16"/>
      <c r="HV32" s="16"/>
      <c r="HW32" s="16"/>
      <c r="HX32" s="16"/>
      <c r="HY32" s="16"/>
      <c r="IG32" s="16"/>
      <c r="IH32" s="16"/>
      <c r="II32" s="16"/>
      <c r="IJ32" s="16"/>
      <c r="IK32" s="16"/>
      <c r="IL32" s="16"/>
      <c r="IM32" s="16"/>
      <c r="IN32" s="16"/>
      <c r="IO32" s="16"/>
    </row>
    <row r="33" spans="1:249" ht="12.75">
      <c r="A33" s="16"/>
      <c r="B33" s="16"/>
      <c r="C33" s="16" t="s">
        <v>73</v>
      </c>
      <c r="D33" s="16"/>
      <c r="F33" s="16"/>
      <c r="G33" s="16"/>
      <c r="H33" s="16"/>
      <c r="I33" s="16"/>
      <c r="Q33" s="16"/>
      <c r="R33" s="16"/>
      <c r="S33" s="16"/>
      <c r="T33" s="16"/>
      <c r="U33" s="16" t="s">
        <v>50</v>
      </c>
      <c r="V33" s="16"/>
      <c r="W33" s="16"/>
      <c r="X33" s="16"/>
      <c r="Y33" s="16"/>
      <c r="AG33" s="16"/>
      <c r="AH33" s="16"/>
      <c r="AI33" s="16"/>
      <c r="AJ33" s="16"/>
      <c r="AK33" s="16" t="s">
        <v>50</v>
      </c>
      <c r="AL33" s="16"/>
      <c r="AM33" s="16"/>
      <c r="AN33" s="16"/>
      <c r="AO33" s="16"/>
      <c r="AW33" s="16"/>
      <c r="AX33" s="16"/>
      <c r="AY33" s="16"/>
      <c r="AZ33" s="16"/>
      <c r="BA33" s="16" t="s">
        <v>50</v>
      </c>
      <c r="BB33" s="16"/>
      <c r="BC33" s="16"/>
      <c r="BD33" s="16"/>
      <c r="BE33" s="16"/>
      <c r="BM33" s="16"/>
      <c r="BN33" s="16" t="s">
        <v>59</v>
      </c>
      <c r="BO33" s="16"/>
      <c r="BP33" s="16"/>
      <c r="BQ33" s="16"/>
      <c r="BR33" s="16"/>
      <c r="BS33" s="16"/>
      <c r="BT33" s="16"/>
      <c r="BU33" s="16"/>
      <c r="CC33" s="16"/>
      <c r="CD33" s="16"/>
      <c r="CE33" s="16"/>
      <c r="CF33" s="16"/>
      <c r="CG33" s="16"/>
      <c r="CH33" s="16"/>
      <c r="CI33" s="16"/>
      <c r="CJ33" s="16"/>
      <c r="CK33" s="16"/>
      <c r="CS33" s="16"/>
      <c r="CT33" s="16"/>
      <c r="CU33" s="16"/>
      <c r="CV33" s="16"/>
      <c r="CW33" s="16"/>
      <c r="CX33" s="16"/>
      <c r="CY33" s="16"/>
      <c r="CZ33" s="16"/>
      <c r="DA33" s="16"/>
      <c r="DI33" s="16"/>
      <c r="DJ33" s="16"/>
      <c r="DK33" s="16"/>
      <c r="DL33" s="16"/>
      <c r="DM33" s="16"/>
      <c r="DN33" s="16"/>
      <c r="DO33" s="16"/>
      <c r="DP33" s="16"/>
      <c r="DQ33" s="16"/>
      <c r="DY33" s="16"/>
      <c r="DZ33" s="16"/>
      <c r="EA33" s="16"/>
      <c r="EB33" s="16"/>
      <c r="EC33" s="16"/>
      <c r="ED33" s="16"/>
      <c r="EE33" s="16"/>
      <c r="EF33" s="16"/>
      <c r="EG33" s="16"/>
      <c r="EO33" s="16"/>
      <c r="EP33" s="16"/>
      <c r="EQ33" s="16"/>
      <c r="ER33" s="16"/>
      <c r="ES33" s="16"/>
      <c r="ET33" s="16"/>
      <c r="EU33" s="16"/>
      <c r="EV33" s="16"/>
      <c r="EW33" s="16"/>
      <c r="FE33" s="16"/>
      <c r="FF33" s="16"/>
      <c r="FG33" s="16"/>
      <c r="FH33" s="16"/>
      <c r="FI33" s="16"/>
      <c r="FJ33" s="16"/>
      <c r="FK33" s="16"/>
      <c r="FL33" s="16"/>
      <c r="FM33" s="16"/>
      <c r="FU33" s="16"/>
      <c r="FV33" s="16"/>
      <c r="FW33" s="16"/>
      <c r="FX33" s="16"/>
      <c r="FY33" s="16"/>
      <c r="FZ33" s="16"/>
      <c r="GA33" s="16"/>
      <c r="GB33" s="16"/>
      <c r="GC33" s="16"/>
      <c r="GK33" s="16"/>
      <c r="GL33" s="16"/>
      <c r="GM33" s="16"/>
      <c r="GN33" s="16"/>
      <c r="GO33" s="16"/>
      <c r="GP33" s="16"/>
      <c r="GQ33" s="16"/>
      <c r="GR33" s="16"/>
      <c r="GS33" s="16"/>
      <c r="HA33" s="16"/>
      <c r="HB33" s="16"/>
      <c r="HC33" s="16"/>
      <c r="HD33" s="16"/>
      <c r="HE33" s="16"/>
      <c r="HF33" s="16"/>
      <c r="HG33" s="16"/>
      <c r="HH33" s="16"/>
      <c r="HI33" s="16"/>
      <c r="HQ33" s="16"/>
      <c r="HR33" s="16"/>
      <c r="HS33" s="16"/>
      <c r="HT33" s="16"/>
      <c r="HU33" s="16"/>
      <c r="HV33" s="16"/>
      <c r="HW33" s="16"/>
      <c r="HX33" s="16"/>
      <c r="HY33" s="16"/>
      <c r="IG33" s="16"/>
      <c r="IH33" s="16"/>
      <c r="II33" s="16"/>
      <c r="IJ33" s="16"/>
      <c r="IK33" s="16"/>
      <c r="IL33" s="16"/>
      <c r="IM33" s="16"/>
      <c r="IN33" s="16"/>
      <c r="IO33" s="16"/>
    </row>
    <row r="34" spans="1:249" ht="12.75">
      <c r="A34" s="16"/>
      <c r="B34" s="16"/>
      <c r="C34" s="16" t="s">
        <v>51</v>
      </c>
      <c r="D34" s="16"/>
      <c r="F34" s="16"/>
      <c r="G34" s="16"/>
      <c r="H34" s="16"/>
      <c r="I34" s="16"/>
      <c r="Q34" s="16"/>
      <c r="R34" s="16"/>
      <c r="S34" s="16"/>
      <c r="T34" s="16"/>
      <c r="U34" s="16" t="s">
        <v>51</v>
      </c>
      <c r="V34" s="16"/>
      <c r="W34" s="16"/>
      <c r="X34" s="16"/>
      <c r="Y34" s="16"/>
      <c r="AG34" s="16"/>
      <c r="AH34" s="16"/>
      <c r="AI34" s="16"/>
      <c r="AJ34" s="16"/>
      <c r="AK34" s="16" t="s">
        <v>51</v>
      </c>
      <c r="AL34" s="16"/>
      <c r="AM34" s="16"/>
      <c r="AN34" s="16"/>
      <c r="AO34" s="16"/>
      <c r="AW34" s="16"/>
      <c r="AX34" s="16"/>
      <c r="AY34" s="16"/>
      <c r="AZ34" s="16"/>
      <c r="BA34" s="16" t="s">
        <v>51</v>
      </c>
      <c r="BB34" s="16"/>
      <c r="BC34" s="16"/>
      <c r="BD34" s="16"/>
      <c r="BE34" s="16"/>
      <c r="BM34" s="16"/>
      <c r="BN34" s="16" t="s">
        <v>59</v>
      </c>
      <c r="BO34" s="16"/>
      <c r="BP34" s="16"/>
      <c r="BQ34" s="16"/>
      <c r="BR34" s="16"/>
      <c r="BS34" s="16"/>
      <c r="BT34" s="16"/>
      <c r="BU34" s="16"/>
      <c r="CC34" s="16"/>
      <c r="CD34" s="16"/>
      <c r="CE34" s="16"/>
      <c r="CF34" s="16"/>
      <c r="CG34" s="16"/>
      <c r="CH34" s="16"/>
      <c r="CI34" s="16"/>
      <c r="CJ34" s="16"/>
      <c r="CK34" s="16"/>
      <c r="CS34" s="16"/>
      <c r="CT34" s="16"/>
      <c r="CU34" s="16"/>
      <c r="CV34" s="16"/>
      <c r="CW34" s="16"/>
      <c r="CX34" s="16"/>
      <c r="CY34" s="16"/>
      <c r="CZ34" s="16"/>
      <c r="DA34" s="16"/>
      <c r="DI34" s="16"/>
      <c r="DJ34" s="16"/>
      <c r="DK34" s="16"/>
      <c r="DL34" s="16"/>
      <c r="DM34" s="16"/>
      <c r="DN34" s="16"/>
      <c r="DO34" s="16"/>
      <c r="DP34" s="16"/>
      <c r="DQ34" s="16"/>
      <c r="DY34" s="16"/>
      <c r="DZ34" s="16"/>
      <c r="EA34" s="16"/>
      <c r="EB34" s="16"/>
      <c r="EC34" s="16"/>
      <c r="ED34" s="16"/>
      <c r="EE34" s="16"/>
      <c r="EF34" s="16"/>
      <c r="EG34" s="16"/>
      <c r="EO34" s="16"/>
      <c r="EP34" s="16"/>
      <c r="EQ34" s="16"/>
      <c r="ER34" s="16"/>
      <c r="ES34" s="16"/>
      <c r="ET34" s="16"/>
      <c r="EU34" s="16"/>
      <c r="EV34" s="16"/>
      <c r="EW34" s="16"/>
      <c r="FE34" s="16"/>
      <c r="FF34" s="16"/>
      <c r="FG34" s="16"/>
      <c r="FH34" s="16"/>
      <c r="FI34" s="16"/>
      <c r="FJ34" s="16"/>
      <c r="FK34" s="16"/>
      <c r="FL34" s="16"/>
      <c r="FM34" s="16"/>
      <c r="FU34" s="16"/>
      <c r="FV34" s="16"/>
      <c r="FW34" s="16"/>
      <c r="FX34" s="16"/>
      <c r="FY34" s="16"/>
      <c r="FZ34" s="16"/>
      <c r="GA34" s="16"/>
      <c r="GB34" s="16"/>
      <c r="GC34" s="16"/>
      <c r="GK34" s="16"/>
      <c r="GL34" s="16"/>
      <c r="GM34" s="16"/>
      <c r="GN34" s="16"/>
      <c r="GO34" s="16"/>
      <c r="GP34" s="16"/>
      <c r="GQ34" s="16"/>
      <c r="GR34" s="16"/>
      <c r="GS34" s="16"/>
      <c r="HA34" s="16"/>
      <c r="HB34" s="16"/>
      <c r="HC34" s="16"/>
      <c r="HD34" s="16"/>
      <c r="HE34" s="16"/>
      <c r="HF34" s="16"/>
      <c r="HG34" s="16"/>
      <c r="HH34" s="16"/>
      <c r="HI34" s="16"/>
      <c r="HQ34" s="16"/>
      <c r="HR34" s="16"/>
      <c r="HS34" s="16"/>
      <c r="HT34" s="16"/>
      <c r="HU34" s="16"/>
      <c r="HV34" s="16"/>
      <c r="HW34" s="16"/>
      <c r="HX34" s="16"/>
      <c r="HY34" s="16"/>
      <c r="IG34" s="16"/>
      <c r="IH34" s="16"/>
      <c r="II34" s="16"/>
      <c r="IJ34" s="16"/>
      <c r="IK34" s="16"/>
      <c r="IL34" s="16"/>
      <c r="IM34" s="16"/>
      <c r="IN34" s="16"/>
      <c r="IO34" s="16"/>
    </row>
    <row r="35" spans="1:9" ht="12.75">
      <c r="A35" s="16"/>
      <c r="B35" s="16"/>
      <c r="C35" s="16" t="s">
        <v>74</v>
      </c>
      <c r="D35" s="16"/>
      <c r="F35" s="16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16"/>
      <c r="B37" s="21" t="s">
        <v>21</v>
      </c>
      <c r="C37" s="16"/>
      <c r="D37" s="16"/>
      <c r="E37" s="16"/>
      <c r="F37" s="16"/>
      <c r="G37" s="16"/>
      <c r="H37" s="16"/>
      <c r="I37" s="16"/>
    </row>
    <row r="38" spans="1:9" ht="12.75">
      <c r="A38" s="16"/>
      <c r="B38" s="16"/>
      <c r="C38" s="16" t="s">
        <v>43</v>
      </c>
      <c r="D38" s="16"/>
      <c r="E38" s="16"/>
      <c r="F38" s="16"/>
      <c r="G38" s="16"/>
      <c r="H38" s="16"/>
      <c r="I38" s="16"/>
    </row>
    <row r="39" spans="1:9" ht="12.75">
      <c r="A39" s="16"/>
      <c r="B39" s="16"/>
      <c r="C39" s="16" t="s">
        <v>22</v>
      </c>
      <c r="D39" s="16"/>
      <c r="E39" s="16"/>
      <c r="F39" s="16"/>
      <c r="G39" s="16"/>
      <c r="H39" s="16"/>
      <c r="I39" s="16"/>
    </row>
    <row r="40" spans="1:9" ht="12.75">
      <c r="A40" s="16"/>
      <c r="B40" s="16"/>
      <c r="C40" s="18" t="str">
        <f>SUBSTITUTE(Date!A5,CHAR(10)," ")</f>
        <v>Cod partener</v>
      </c>
      <c r="D40" s="19" t="s">
        <v>28</v>
      </c>
      <c r="E40" s="16"/>
      <c r="F40" s="16"/>
      <c r="G40" s="16"/>
      <c r="H40" s="16"/>
      <c r="I40" s="16"/>
    </row>
    <row r="41" spans="1:9" ht="12.75">
      <c r="A41" s="16"/>
      <c r="B41" s="16"/>
      <c r="C41" s="18" t="str">
        <f>SUBSTITUTE(Date!B5,CHAR(10)," ")</f>
        <v>Denumire partener</v>
      </c>
      <c r="D41" s="19" t="s">
        <v>29</v>
      </c>
      <c r="E41" s="16"/>
      <c r="F41" s="16"/>
      <c r="G41" s="16"/>
      <c r="H41" s="16"/>
      <c r="I41" s="16"/>
    </row>
    <row r="42" spans="1:9" ht="12.75">
      <c r="A42" s="16"/>
      <c r="B42" s="16"/>
      <c r="C42" s="18" t="str">
        <f>SUBSTITUTE(Date!C5,CHAR(10)," ")</f>
        <v>Data facturii</v>
      </c>
      <c r="D42" s="19" t="s">
        <v>30</v>
      </c>
      <c r="E42" s="16"/>
      <c r="F42" s="16"/>
      <c r="G42" s="16"/>
      <c r="H42" s="16"/>
      <c r="I42" s="16"/>
    </row>
    <row r="43" spans="1:9" ht="12.75">
      <c r="A43" s="16"/>
      <c r="B43" s="16"/>
      <c r="C43" s="18" t="str">
        <f>SUBSTITUTE(Date!D5,CHAR(10)," ")</f>
        <v>Data scadentei</v>
      </c>
      <c r="D43" s="22" t="s">
        <v>31</v>
      </c>
      <c r="E43" s="16"/>
      <c r="F43" s="16"/>
      <c r="G43" s="16"/>
      <c r="H43" s="16"/>
      <c r="I43" s="16"/>
    </row>
    <row r="44" spans="1:9" ht="12.75">
      <c r="A44" s="16"/>
      <c r="B44" s="16"/>
      <c r="C44" s="18" t="str">
        <f>SUBSTITUTE(Date!E5,CHAR(10)," ")</f>
        <v>Numar factura</v>
      </c>
      <c r="D44" s="19" t="s">
        <v>32</v>
      </c>
      <c r="E44" s="16"/>
      <c r="F44" s="16"/>
      <c r="G44" s="16"/>
      <c r="H44" s="16"/>
      <c r="I44" s="16"/>
    </row>
    <row r="45" spans="1:9" ht="12.75">
      <c r="A45" s="16"/>
      <c r="B45" s="16"/>
      <c r="C45" s="18" t="str">
        <f>SUBSTITUTE(Date!F5,CHAR(10)," ")</f>
        <v>Numar receptie</v>
      </c>
      <c r="D45" s="19" t="s">
        <v>33</v>
      </c>
      <c r="E45" s="16"/>
      <c r="F45" s="16"/>
      <c r="G45" s="16"/>
      <c r="H45" s="16"/>
      <c r="I45" s="16"/>
    </row>
    <row r="46" spans="1:9" ht="12.75">
      <c r="A46" s="16"/>
      <c r="B46" s="16"/>
      <c r="C46" s="18" t="str">
        <f>SUBSTITUTE(Date!G5,CHAR(10)," ")</f>
        <v>Moneda</v>
      </c>
      <c r="D46" s="22" t="s">
        <v>44</v>
      </c>
      <c r="E46" s="16"/>
      <c r="F46" s="16"/>
      <c r="G46" s="16"/>
      <c r="H46" s="16"/>
      <c r="I46" s="16"/>
    </row>
    <row r="47" spans="1:9" ht="12.75">
      <c r="A47" s="16"/>
      <c r="B47" s="16"/>
      <c r="C47" s="18" t="str">
        <f>SUBSTITUTE(Date!H5,CHAR(10)," ")</f>
        <v>Valoare factura (valuta)</v>
      </c>
      <c r="D47" s="19" t="s">
        <v>34</v>
      </c>
      <c r="E47" s="16"/>
      <c r="F47" s="16"/>
      <c r="G47" s="16"/>
      <c r="H47" s="16"/>
      <c r="I47" s="16"/>
    </row>
    <row r="48" spans="1:9" ht="12.75">
      <c r="A48" s="16"/>
      <c r="B48" s="16"/>
      <c r="C48" s="18" t="str">
        <f>SUBSTITUTE(Date!I5,CHAR(10)," ")</f>
        <v>Valoare neplatita (valuta)</v>
      </c>
      <c r="D48" s="19" t="s">
        <v>47</v>
      </c>
      <c r="E48" s="16"/>
      <c r="F48" s="16"/>
      <c r="G48" s="16"/>
      <c r="H48" s="16"/>
      <c r="I48" s="16"/>
    </row>
    <row r="49" spans="1:9" ht="12.75">
      <c r="A49" s="16"/>
      <c r="B49" s="16"/>
      <c r="C49" s="18" t="str">
        <f>SUBSTITUTE(Date!J5,CHAR(10)," ")</f>
        <v>Valoare scadenta (valuta)</v>
      </c>
      <c r="D49" s="19" t="s">
        <v>45</v>
      </c>
      <c r="E49" s="16"/>
      <c r="F49" s="16"/>
      <c r="G49" s="16"/>
      <c r="H49" s="16"/>
      <c r="I49" s="16"/>
    </row>
    <row r="50" spans="1:9" ht="12.75">
      <c r="A50" s="16"/>
      <c r="B50" s="16"/>
      <c r="C50" s="18" t="str">
        <f>SUBSTITUTE(Date!K5,CHAR(10)," ")</f>
        <v>Valoare factura (lei)</v>
      </c>
      <c r="D50" s="19" t="s">
        <v>75</v>
      </c>
      <c r="E50" s="16"/>
      <c r="F50" s="16"/>
      <c r="G50" s="16"/>
      <c r="H50" s="16"/>
      <c r="I50" s="16"/>
    </row>
    <row r="51" spans="1:9" ht="12.75">
      <c r="A51" s="16"/>
      <c r="B51" s="16"/>
      <c r="C51" s="18"/>
      <c r="D51" s="19" t="s">
        <v>76</v>
      </c>
      <c r="E51" s="16"/>
      <c r="F51" s="16"/>
      <c r="G51" s="16"/>
      <c r="H51" s="16"/>
      <c r="I51" s="16"/>
    </row>
    <row r="52" spans="1:9" ht="12.75">
      <c r="A52" s="16"/>
      <c r="B52" s="16"/>
      <c r="C52" s="18" t="str">
        <f>SUBSTITUTE(Date!L5,CHAR(10)," ")</f>
        <v>Valoare neplatita (lei)</v>
      </c>
      <c r="D52" s="19" t="s">
        <v>46</v>
      </c>
      <c r="E52" s="16"/>
      <c r="F52" s="16"/>
      <c r="G52" s="16"/>
      <c r="H52" s="16"/>
      <c r="I52" s="16"/>
    </row>
    <row r="53" spans="1:9" ht="12.75">
      <c r="A53" s="16"/>
      <c r="B53" s="16"/>
      <c r="C53" s="18" t="str">
        <f>SUBSTITUTE(Date!M5,CHAR(10)," ")</f>
        <v>Valoare scadenta (lei)</v>
      </c>
      <c r="D53" s="19" t="s">
        <v>48</v>
      </c>
      <c r="E53" s="16"/>
      <c r="F53" s="16"/>
      <c r="G53" s="16"/>
      <c r="H53" s="16"/>
      <c r="I53" s="16"/>
    </row>
    <row r="54" spans="1:9" ht="12.75">
      <c r="A54" s="16"/>
      <c r="B54" s="16"/>
      <c r="C54" s="18" t="str">
        <f>SUBSTITUTE(Date!N5,CHAR(10)," ")</f>
        <v>Zile intarziere</v>
      </c>
      <c r="D54" s="19" t="s">
        <v>77</v>
      </c>
      <c r="E54" s="16"/>
      <c r="F54" s="16"/>
      <c r="G54" s="16"/>
      <c r="H54" s="16"/>
      <c r="I54" s="16"/>
    </row>
    <row r="55" spans="1:9" ht="12.75">
      <c r="A55" s="16"/>
      <c r="B55" s="16"/>
      <c r="C55" s="16"/>
      <c r="D55" s="16" t="s">
        <v>78</v>
      </c>
      <c r="E55" s="16"/>
      <c r="F55" s="16"/>
      <c r="G55" s="16"/>
      <c r="H55" s="16"/>
      <c r="I55" s="16"/>
    </row>
    <row r="56" spans="1:9" ht="12.7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7" t="s">
        <v>23</v>
      </c>
      <c r="B57" s="16"/>
      <c r="C57" s="16"/>
      <c r="D57" s="16"/>
      <c r="E57" s="16"/>
      <c r="F57" s="16"/>
      <c r="G57" s="16"/>
      <c r="H57" s="16"/>
      <c r="I57" s="16"/>
    </row>
    <row r="58" spans="1:9" ht="12.75">
      <c r="A58" s="16"/>
      <c r="B58" s="16" t="s">
        <v>82</v>
      </c>
      <c r="C58" s="16"/>
      <c r="D58" s="16"/>
      <c r="E58" s="16"/>
      <c r="F58" s="16"/>
      <c r="G58" s="16"/>
      <c r="H58" s="16"/>
      <c r="I58" s="16"/>
    </row>
    <row r="59" spans="1:9" ht="12.75">
      <c r="A59" s="16"/>
      <c r="B59" s="16" t="s">
        <v>79</v>
      </c>
      <c r="C59" s="16"/>
      <c r="D59" s="16"/>
      <c r="E59" s="16"/>
      <c r="F59" s="16"/>
      <c r="G59" s="16"/>
      <c r="H59" s="16"/>
      <c r="I59" s="16"/>
    </row>
    <row r="60" spans="1:9" ht="12.7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7" t="s">
        <v>24</v>
      </c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16"/>
      <c r="B62" s="20" t="s">
        <v>80</v>
      </c>
      <c r="C62" s="16"/>
      <c r="D62" s="16"/>
      <c r="E62" s="16"/>
      <c r="F62" s="16"/>
      <c r="G62" s="16"/>
      <c r="H62" s="16"/>
      <c r="I62" s="16"/>
    </row>
    <row r="63" spans="1:9" ht="12.75">
      <c r="A63" s="16"/>
      <c r="B63" s="20" t="s">
        <v>81</v>
      </c>
      <c r="C63" s="16"/>
      <c r="D63" s="16"/>
      <c r="E63" s="16"/>
      <c r="F63" s="16"/>
      <c r="G63" s="16"/>
      <c r="H63" s="16"/>
      <c r="I63" s="16"/>
    </row>
    <row r="64" spans="1:9" ht="12.7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2.75">
      <c r="A65" s="16"/>
      <c r="B65" s="16"/>
      <c r="C65" s="16"/>
      <c r="D65" s="16"/>
      <c r="E65" s="16"/>
      <c r="F65" s="16"/>
      <c r="G65" s="16"/>
      <c r="H65" s="16"/>
      <c r="I65" s="16"/>
    </row>
    <row r="67" ht="12.75">
      <c r="B67" s="16"/>
    </row>
    <row r="68" ht="12.75">
      <c r="B68" s="16"/>
    </row>
    <row r="69" ht="12.75">
      <c r="B69" s="16"/>
    </row>
    <row r="70" ht="12.75">
      <c r="B70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mozes</cp:lastModifiedBy>
  <cp:lastPrinted>2010-03-20T10:11:36Z</cp:lastPrinted>
  <dcterms:created xsi:type="dcterms:W3CDTF">1996-10-14T23:33:28Z</dcterms:created>
  <dcterms:modified xsi:type="dcterms:W3CDTF">2010-11-09T15:53:07Z</dcterms:modified>
  <cp:category/>
  <cp:version/>
  <cp:contentType/>
  <cp:contentStatus/>
</cp:coreProperties>
</file>